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7180" windowHeight="16060" tabRatio="500"/>
  </bookViews>
  <sheets>
    <sheet name="Data" sheetId="1" r:id="rId1"/>
    <sheet name="Notes"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U176" i="1" l="1"/>
  <c r="CT176" i="1"/>
  <c r="CU164" i="1"/>
  <c r="CT164" i="1"/>
  <c r="CU163" i="1"/>
  <c r="CT163" i="1"/>
  <c r="CU147" i="1"/>
  <c r="CT147" i="1"/>
  <c r="CU146" i="1"/>
  <c r="CT146" i="1"/>
  <c r="CU145" i="1"/>
  <c r="CT145" i="1"/>
  <c r="CU144" i="1"/>
  <c r="CT144" i="1"/>
  <c r="CU143" i="1"/>
  <c r="CT143" i="1"/>
  <c r="CU142" i="1"/>
  <c r="CT142" i="1"/>
  <c r="CU121" i="1"/>
  <c r="CT121" i="1"/>
  <c r="CU104" i="1"/>
  <c r="CT104" i="1"/>
  <c r="CU94" i="1"/>
  <c r="CT94" i="1"/>
  <c r="CU89" i="1"/>
  <c r="CT89" i="1"/>
  <c r="CU88" i="1"/>
  <c r="CT88" i="1"/>
  <c r="CU87" i="1"/>
  <c r="CT87" i="1"/>
  <c r="CU86" i="1"/>
  <c r="CT86" i="1"/>
  <c r="CU85" i="1"/>
  <c r="CT85" i="1"/>
  <c r="CU84" i="1"/>
  <c r="CT84" i="1"/>
  <c r="CU83" i="1"/>
  <c r="CT83" i="1"/>
  <c r="CU82" i="1"/>
  <c r="CT82" i="1"/>
  <c r="CU81" i="1"/>
  <c r="CT81" i="1"/>
  <c r="CU80" i="1"/>
  <c r="CT80" i="1"/>
  <c r="CU79" i="1"/>
  <c r="CT79" i="1"/>
  <c r="CU78" i="1"/>
  <c r="CT78" i="1"/>
  <c r="CU77" i="1"/>
  <c r="CT77" i="1"/>
  <c r="CU76" i="1"/>
  <c r="CT76" i="1"/>
  <c r="CU75" i="1"/>
  <c r="CT75" i="1"/>
  <c r="CU74" i="1"/>
  <c r="CT74" i="1"/>
  <c r="CU73" i="1"/>
  <c r="CT73" i="1"/>
  <c r="CU72" i="1"/>
  <c r="CT72" i="1"/>
  <c r="CU71" i="1"/>
  <c r="CT71" i="1"/>
  <c r="CU70" i="1"/>
  <c r="CT70" i="1"/>
  <c r="CU69" i="1"/>
  <c r="CT69" i="1"/>
  <c r="CU68" i="1"/>
  <c r="CT68" i="1"/>
  <c r="CU67" i="1"/>
  <c r="CT67" i="1"/>
  <c r="CU66" i="1"/>
  <c r="CT66" i="1"/>
  <c r="CU65" i="1"/>
  <c r="CT65" i="1"/>
  <c r="CU64" i="1"/>
  <c r="CT64" i="1"/>
  <c r="CU63" i="1"/>
  <c r="CT63" i="1"/>
  <c r="CU62" i="1"/>
  <c r="CT62" i="1"/>
  <c r="CU61" i="1"/>
  <c r="CT61" i="1"/>
  <c r="CU60" i="1"/>
  <c r="CT60" i="1"/>
  <c r="CU56" i="1"/>
  <c r="CT56" i="1"/>
  <c r="CU55" i="1"/>
  <c r="CT55" i="1"/>
  <c r="CU53" i="1"/>
  <c r="CT53" i="1"/>
  <c r="CU52" i="1"/>
  <c r="CT52" i="1"/>
  <c r="CU51" i="1"/>
  <c r="CT51" i="1"/>
  <c r="CU50" i="1"/>
  <c r="CT50" i="1"/>
  <c r="CU49" i="1"/>
  <c r="CT49" i="1"/>
  <c r="CU48" i="1"/>
  <c r="CT48" i="1"/>
  <c r="CU47" i="1"/>
  <c r="CT47" i="1"/>
  <c r="CU46" i="1"/>
  <c r="CT46" i="1"/>
  <c r="CU45" i="1"/>
  <c r="CT45" i="1"/>
  <c r="CU44" i="1"/>
  <c r="CT44" i="1"/>
  <c r="CU43" i="1"/>
  <c r="CT43" i="1"/>
  <c r="CU42" i="1"/>
  <c r="CT42" i="1"/>
  <c r="CU41" i="1"/>
  <c r="CT41" i="1"/>
  <c r="CU40" i="1"/>
  <c r="CT40" i="1"/>
  <c r="CU39" i="1"/>
  <c r="CT39" i="1"/>
  <c r="CU38" i="1"/>
  <c r="CT38" i="1"/>
  <c r="CU37" i="1"/>
  <c r="CT37" i="1"/>
  <c r="CU33" i="1"/>
  <c r="CT33" i="1"/>
  <c r="CU32" i="1"/>
  <c r="CT32" i="1"/>
  <c r="CU30" i="1"/>
  <c r="CT30" i="1"/>
  <c r="CU28" i="1"/>
  <c r="CT28" i="1"/>
  <c r="CU24" i="1"/>
  <c r="CT24" i="1"/>
  <c r="CU22" i="1"/>
  <c r="CT22" i="1"/>
  <c r="AA148" i="1"/>
  <c r="AB89" i="1"/>
  <c r="AA68" i="1"/>
  <c r="AA67" i="1"/>
  <c r="AA66" i="1"/>
  <c r="AA65" i="1"/>
  <c r="AA64" i="1"/>
  <c r="AA63" i="1"/>
  <c r="AA62" i="1"/>
  <c r="AA61" i="1"/>
  <c r="AA60" i="1"/>
  <c r="AA40" i="1"/>
  <c r="AA39" i="1"/>
  <c r="AA38" i="1"/>
  <c r="AA33" i="1"/>
  <c r="AA32" i="1"/>
  <c r="AA31" i="1"/>
  <c r="AA178" i="1"/>
  <c r="AA176" i="1"/>
  <c r="AA108" i="1"/>
  <c r="AA104" i="1"/>
  <c r="AA127" i="1"/>
  <c r="AA121" i="1"/>
  <c r="AA164" i="1"/>
  <c r="AA163" i="1"/>
  <c r="AA161" i="1"/>
  <c r="AA160" i="1"/>
  <c r="AA159" i="1"/>
  <c r="AA152" i="1"/>
  <c r="AA132" i="1"/>
  <c r="AA131" i="1"/>
  <c r="AA130" i="1"/>
  <c r="AA129" i="1"/>
  <c r="AA28" i="1"/>
  <c r="AA26" i="1"/>
  <c r="AA24" i="1"/>
  <c r="AA22" i="1"/>
  <c r="AA20" i="1"/>
  <c r="AA10" i="1"/>
  <c r="AA9" i="1"/>
  <c r="AA6" i="1"/>
</calcChain>
</file>

<file path=xl/sharedStrings.xml><?xml version="1.0" encoding="utf-8"?>
<sst xmlns="http://schemas.openxmlformats.org/spreadsheetml/2006/main" count="6187" uniqueCount="412">
  <si>
    <t>A: PROGRAMME CHARACTERISTICS</t>
  </si>
  <si>
    <t xml:space="preserve">B: INSTITUTIONALISATION - PROGRAMME </t>
  </si>
  <si>
    <t>C: INSTITUTIONALISATION - COUNTRY LEVEL</t>
  </si>
  <si>
    <t xml:space="preserve">D: PROGRAMME BUDGET </t>
  </si>
  <si>
    <t>Country code ISO3 Numeric</t>
  </si>
  <si>
    <t>Country code ISO3 Alpha</t>
  </si>
  <si>
    <t>Identifies the country in which the respective programme is implemented.</t>
  </si>
  <si>
    <t>Indicates the region the country is part of, according to the World Bank regional classification (World Bank, 2013).</t>
  </si>
  <si>
    <t xml:space="preserve">Indicated the year (2000-2015) the programme data applies to.    </t>
  </si>
  <si>
    <t>Identifies the name of the programme in original language, if available, otherwise in English.</t>
  </si>
  <si>
    <t xml:space="preserve">Indicates the year the programme began operations. </t>
  </si>
  <si>
    <t>Indicates the year the programme ended operations, if applicable.</t>
  </si>
  <si>
    <t xml:space="preserve">Identifies whether the current programme replaced an earlier programme.  </t>
  </si>
  <si>
    <t>If replace = 1, indicate the name of the old programme</t>
  </si>
  <si>
    <r>
      <t>I</t>
    </r>
    <r>
      <rPr>
        <sz val="11"/>
        <color rgb="FF000000"/>
        <rFont val="Cambria"/>
        <family val="1"/>
      </rPr>
      <t xml:space="preserve">dentifies the type of programme based on a Barrientos, Niño-Zarazúa and Maitrot (2010). Only one category to be selected. </t>
    </r>
  </si>
  <si>
    <t xml:space="preserve">Classifies programmes based on their objective based on World Bank (2015).  </t>
  </si>
  <si>
    <t>Indicates the main objectives of the programme, as stated in the programme documentation.</t>
  </si>
  <si>
    <t xml:space="preserve">Identifies whether a programme is a pilot project in the corresponding year. </t>
  </si>
  <si>
    <t xml:space="preserve">Identifies the main target population of the programme. 
Several categories can be selected, e.g. for a pension for people with disabilities and older people &lt;23&gt; should be entered.
</t>
  </si>
  <si>
    <t>Takes the value 1 if the programme covers all within a population group or category, and 0 if it selects participants within the category.</t>
  </si>
  <si>
    <t>If Categorical1=0, describe the population group covered in words.</t>
  </si>
  <si>
    <t>Identifies whether an income test is used to select participants.</t>
  </si>
  <si>
    <t>Identifies whether a means test is used to select participants.</t>
  </si>
  <si>
    <t>Identifies whether a proxy-means test is used to select participants.</t>
  </si>
  <si>
    <t>Identifies whether participants are selected based on their geographic location.</t>
  </si>
  <si>
    <t>Identifies whether participants are selected through community participation.</t>
  </si>
  <si>
    <t xml:space="preserve">Identifies whether participants are selected based on demographic characteristics, e.g age or gender. </t>
  </si>
  <si>
    <t>Identifies whether participants self-select into the programme. It identifies programmes open to all who demand it.</t>
  </si>
  <si>
    <t>Indicates whether selection includes an asset test.</t>
  </si>
  <si>
    <t xml:space="preserve">Measures the number of participating individuals, including the recipient and her/his family group. </t>
  </si>
  <si>
    <t>Measures the number of participating household.</t>
  </si>
  <si>
    <t xml:space="preserve">Lists the requisites needed to enrol in the programme, e.g. birth certificate or proof of residency.  </t>
  </si>
  <si>
    <t xml:space="preserve">Identifies the direct recipient of the transfer. </t>
  </si>
  <si>
    <t>Identifies whether the programme has a single or several components.</t>
  </si>
  <si>
    <t>Lists and describes the components in words.</t>
  </si>
  <si>
    <t>Measures the interval between transfer payments (for the first component).</t>
  </si>
  <si>
    <t>Measures the interval between transfer payments (for the second component if several).</t>
  </si>
  <si>
    <t>Measures the interval between transfer payments (for the third component).</t>
  </si>
  <si>
    <t xml:space="preserve">Measures the minimum level of transfer per month in domestic currency at current prices. </t>
  </si>
  <si>
    <t xml:space="preserve">Measures the minimum level of transfer per month in PPP. </t>
  </si>
  <si>
    <t xml:space="preserve">Measures the maximum level of transfer per month in domestic currency at current prices. </t>
  </si>
  <si>
    <t xml:space="preserve">Measures the maximum level of transfer per month in PPP. </t>
  </si>
  <si>
    <t xml:space="preserve">Measures the average level of transfer per month in domestic currency at current prices. </t>
  </si>
  <si>
    <t xml:space="preserve">Measures the average level of transfer per month in PPP. </t>
  </si>
  <si>
    <t xml:space="preserve">Measures the fixed level of transfer per month in domestic currency at current prices. </t>
  </si>
  <si>
    <t xml:space="preserve">Measures the fixed level of transfer per month in PPP. </t>
  </si>
  <si>
    <t>If a programme has several components, it indicates the transfer level per month for each component in words in domestic currency at current prices.</t>
  </si>
  <si>
    <t xml:space="preserve">Report on the most common payment methods. Several categories can be selected. </t>
  </si>
  <si>
    <t>Indicates whether the transfer amounts are reported at the individual level or the household level.</t>
  </si>
  <si>
    <t xml:space="preserve">Reports whether the programme requires recertification of eligibility. </t>
  </si>
  <si>
    <t>Identifies whether there is a fixed period of time during which transfers are guaranteed, or a fixed period before recertification is required.</t>
  </si>
  <si>
    <t>If period1= 1, it indicates the fixed period of time during which transfers are guaranteed in years or fraction of a year.</t>
  </si>
  <si>
    <t>Indicates whether transfers are conditional on the utilisation of social services aimed to enhance human capital.</t>
  </si>
  <si>
    <t xml:space="preserve">Indicates whether transfers are conditional on school enrolment of school-aged children in the household. </t>
  </si>
  <si>
    <t>Indicates whether transfers are conditional on school attendance of school-aged children in the household</t>
  </si>
  <si>
    <t>Indicates whether transfers are conditional on periodic health check-ups.</t>
  </si>
  <si>
    <t>Indicates whether transfers are conditional on immunization of children in the household.</t>
  </si>
  <si>
    <t>Indicates whether transfers are conditional on nutritional activities.</t>
  </si>
  <si>
    <t>Indicates whether transfers are conditional on the supply of labour.</t>
  </si>
  <si>
    <t>Specifies whether sanctions for non-compliance with conditions are specified by the programme agency.</t>
  </si>
  <si>
    <t>Indicates whether the programme includes an exit strategy for participants.</t>
  </si>
  <si>
    <t>If exit1=1 describes in words the programme's exit strategy for participants.</t>
  </si>
  <si>
    <t xml:space="preserve">Identifies the agency responsible for the implementation of the programme. </t>
  </si>
  <si>
    <t xml:space="preserve">Identifies the type of executing agency. </t>
  </si>
  <si>
    <t xml:space="preserve">Assesses the degree of decision making centralisation of the programme. </t>
  </si>
  <si>
    <t>Assesses the extent to which local government, or community, can select participants and/or set transfer values for different households.</t>
  </si>
  <si>
    <t>Indicates whether participants have access to a social worker.</t>
  </si>
  <si>
    <t xml:space="preserve">Indicates the legal framework under which the programme operates. </t>
  </si>
  <si>
    <t xml:space="preserve">Identifies whether changes to the legal framework took place since the start of the programme. </t>
  </si>
  <si>
    <r>
      <t xml:space="preserve">If </t>
    </r>
    <r>
      <rPr>
        <i/>
        <sz val="11"/>
        <color rgb="FF000000"/>
        <rFont val="Cambria"/>
        <family val="1"/>
      </rPr>
      <t>legframch1</t>
    </r>
    <r>
      <rPr>
        <sz val="11"/>
        <color rgb="FF000000"/>
        <rFont val="Cambria"/>
        <family val="1"/>
      </rPr>
      <t xml:space="preserve"> =1, it identifies the year changes were made.</t>
    </r>
  </si>
  <si>
    <t>Indicates whether a programme includes evaluation protocols.</t>
  </si>
  <si>
    <t xml:space="preserve">Identifies whether there is a unified registry for this programme </t>
  </si>
  <si>
    <t>Identifies whether there is a fixed dedicated registry for this programme.</t>
  </si>
  <si>
    <t>Measures whether a programme includes an appeal protocol against selection decisions.</t>
  </si>
  <si>
    <t xml:space="preserve">Indicates whether there is community accountability of decision-making by the programme agency. </t>
  </si>
  <si>
    <t xml:space="preserve">Indicates the requirements for modifying budgetary arrangements. </t>
  </si>
  <si>
    <t>Indicates whether there is a website for the programme.</t>
  </si>
  <si>
    <t>Indicates whether a programme has been implemented as part of a national poverty reduction strategy or social protection policy strategy.</t>
  </si>
  <si>
    <t>Indicates whether a single agency is in charge of poverty reduction, responsible for managing programmes, and coordinates government efforts.</t>
  </si>
  <si>
    <t>Measures the budget assigned to the programme in the corresponding year, in domestic currency at current prices.</t>
  </si>
  <si>
    <t>Measures the budget assigned to the programme in the corresponding year in ppp.</t>
  </si>
  <si>
    <t xml:space="preserve">Indicates whether the reported budget is for the fiscal year, calendar year or multiyear period. </t>
  </si>
  <si>
    <r>
      <t xml:space="preserve">If </t>
    </r>
    <r>
      <rPr>
        <i/>
        <sz val="11"/>
        <color rgb="FF000000"/>
        <rFont val="Cambria"/>
        <family val="1"/>
      </rPr>
      <t xml:space="preserve">exbugt1 </t>
    </r>
    <r>
      <rPr>
        <sz val="11"/>
        <color rgb="FF000000"/>
        <rFont val="Cambria"/>
        <family val="1"/>
      </rPr>
      <t>= 3 (multiyear period), it indicates the number of years covered.</t>
    </r>
  </si>
  <si>
    <t xml:space="preserve">Measures the executed expenditure on the programme in the corresponding year, in domestic currency at current prices. </t>
  </si>
  <si>
    <t xml:space="preserve">Measures the executed expenditure on the programme in the corresponding year in PPP. </t>
  </si>
  <si>
    <t>Indicates whether the cost reported is for the fiscal year, calendar year or multiyear period.</t>
  </si>
  <si>
    <t>If excost1 = 3 (multiyear period), it indicates the number of years covered.</t>
  </si>
  <si>
    <t xml:space="preserve">Indicates whether the programme received donor contributions. </t>
  </si>
  <si>
    <t xml:space="preserve">If dfin1 = 1, it indicates whether funding is through a loan or a grant, or both. </t>
  </si>
  <si>
    <t xml:space="preserve">Measures the executed donor contribution to the programme in the corresponding year, in domestic currency at current prices. </t>
  </si>
  <si>
    <t xml:space="preserve">Measures the executed donor contribution to the programme in the corresponding year PPP. </t>
  </si>
  <si>
    <t xml:space="preserve">Specifies whether the amount was reported for the fiscal year, calendar year or multiyear period. </t>
  </si>
  <si>
    <t>If exdfinex1 = 3 (multiyear period), it indicates the number of years covered.</t>
  </si>
  <si>
    <t>Indicates whether the programme is financed by the domestic government, partially or fully.</t>
  </si>
  <si>
    <t xml:space="preserve">Measures the governments’ executed contribution to the programme in the corresponding year, in domestic currency at current prices.  </t>
  </si>
  <si>
    <t xml:space="preserve">Measures the governments’ executed contribution to the programme in the corresponding year in PPP.  </t>
  </si>
  <si>
    <t xml:space="preserve">Indicates whether the amount is for the fiscal year, calendar year or multiyear period. </t>
  </si>
  <si>
    <t>If exgovfinex1 = 3 (multiyear period), ir indicates the number of years covered.</t>
  </si>
  <si>
    <t>Indicates whether the programme is financed totally or partially from domestic sources.</t>
  </si>
  <si>
    <t xml:space="preserve">Identifies the sources of domestic financing, whether by central or local government. </t>
  </si>
  <si>
    <t>Consolidates financial resources from budget/cost/donor and govt expenditure/ to provide a single amount describing the financial resources used in the programme</t>
  </si>
  <si>
    <t>Consolidates financial resources in ppp  from budget/cost/donor and govt expenditure/ to provide a single amount describing the financial resources used in the programme</t>
  </si>
  <si>
    <t>Identifies the source of financial resources</t>
  </si>
  <si>
    <t>Provides the actual website of the programme.</t>
  </si>
  <si>
    <t>CcodeN</t>
  </si>
  <si>
    <t>CcodeA</t>
  </si>
  <si>
    <t>String variable with country name</t>
  </si>
  <si>
    <t xml:space="preserve">categorical variable: 1=Europe and Central Asia
2=East Asia and Pacific
3=South Asia
4=Middle East and North Africa
5=Sub-Saharan Africa
6=Latin America &amp; Caribbean
</t>
  </si>
  <si>
    <t>Numeric</t>
  </si>
  <si>
    <t>String variable with name</t>
  </si>
  <si>
    <t xml:space="preserve">Dummy variable:
O=No
1=Yes
</t>
  </si>
  <si>
    <t xml:space="preserve">Categorical variable:
1=Pure income transfers
2=Income transfers plus community assets
3=Income transfers plus human capital investment
4=Integrated antipoverty transfer programmes
</t>
  </si>
  <si>
    <t xml:space="preserve">Categorical variable:
1=Conditional cash transfer
2=Unconditional cash transfer
3=Old age pension
4=Disability pension
5=In-kind transfer
6=Employment guarantee 
7= Complementary services
8 = Other
</t>
  </si>
  <si>
    <t xml:space="preserve">String variable with objectives </t>
  </si>
  <si>
    <t xml:space="preserve">Dummy variable:
0=No 
1=Yes
</t>
  </si>
  <si>
    <t xml:space="preserve">Categorical variable: 
1=All households 
2= Households with children aged 18 and younger
3=People in old age 
4=People with disabilities
5=People of working age
6= Women
7=Other
</t>
  </si>
  <si>
    <t>String</t>
  </si>
  <si>
    <t xml:space="preserve">Dummy variable:
0=No 
1=Yes
Dummy variable:
0=No 
1=Yes
</t>
  </si>
  <si>
    <t xml:space="preserve">String variable listing the requisites </t>
  </si>
  <si>
    <t xml:space="preserve">Categorical variable:
1=Child carer
2=Pensioner
3=Disabled
4=Worker
5=Household head
6=Female household member
7=Other
</t>
  </si>
  <si>
    <t xml:space="preserve">Dummy
0=Single
1=Several 
</t>
  </si>
  <si>
    <t xml:space="preserve">Categorical variable:
1=Daily
2=Weekly
3=Biweekly
4=Monthly
5=Bimonthly
6=Quarterly
7=Every 6 months
8=Yearly
</t>
  </si>
  <si>
    <t xml:space="preserve">1= Cash
2= Prepaid card
3= Magnetic bank card
4= Voucher
5= Bank transfer
6= Mobile payment points
7= Cell phone payments
8= Other
</t>
  </si>
  <si>
    <t xml:space="preserve">Categorical variable:
1=Individual level
2=Household level
</t>
  </si>
  <si>
    <t xml:space="preserve">Dummy
0=No
1=Yes 
</t>
  </si>
  <si>
    <t xml:space="preserve">Numeric
97=Subject to continuation of the condition
98=As long as children are in school
99=For the rest of natural lifetime
</t>
  </si>
  <si>
    <t xml:space="preserve">String variable with agency name </t>
  </si>
  <si>
    <t>Categorical variable:
1=Governmental 
2=Multilateral (or bilateral) donor agency
Categorical variable:    1= Governmental 2= Multilevel (or bilateral) donor agency  3=Private   4= non-profit organisation  5= Hybrid</t>
  </si>
  <si>
    <t xml:space="preserve">Categorical variable:
1=District
2=Provincial / State 
3=National
4=None
</t>
  </si>
  <si>
    <t xml:space="preserve">Ordinal variable:
1=None
2=Low
3=Medium
4=High
</t>
  </si>
  <si>
    <t xml:space="preserve">Categorical variable:
1=Constitutional law
2=Ordinary legislation
3=Presidential decree
4=Agency regulations
5=None
</t>
  </si>
  <si>
    <t>Numeric for year</t>
  </si>
  <si>
    <t xml:space="preserve">Dummy variable:
0=No
1=Yes
</t>
  </si>
  <si>
    <t xml:space="preserve">Categorical variable:
1=Formal (legislated)
2= Informal (revelation)
3=Discretionary (finance or presidential discretion)
</t>
  </si>
  <si>
    <t>Numeric variable</t>
  </si>
  <si>
    <t xml:space="preserve">Categorical variable:
1=fiscal year
2= calendar year
3= multiyear period
</t>
  </si>
  <si>
    <t xml:space="preserve">Categorical variable:
1= fiscal year
2= calendar year
3= multiyear period
</t>
  </si>
  <si>
    <t xml:space="preserve">Dummy variable:
0=No
1=Loan
2=Grant
3=Both
</t>
  </si>
  <si>
    <t xml:space="preserve">Dummy variable:
0= No
1= Yes
</t>
  </si>
  <si>
    <t xml:space="preserve">Categorical variable:
*1= general govt revenues (taxes)
*2= earmarked or hypothecated taxes
*3=income taxes
*4=consumption taxes or VAT
*5= natural resource revenues
*6=social security or poverty reduction funds
</t>
  </si>
  <si>
    <t>numeric</t>
  </si>
  <si>
    <t>categorical: 1 budget; 2 cost; 3 dfinex; 4 govfinex</t>
  </si>
  <si>
    <t>URL</t>
  </si>
  <si>
    <t>codeN</t>
  </si>
  <si>
    <t>codeA</t>
  </si>
  <si>
    <t>country</t>
  </si>
  <si>
    <t>region</t>
  </si>
  <si>
    <t>year</t>
  </si>
  <si>
    <t>title</t>
  </si>
  <si>
    <t>start</t>
  </si>
  <si>
    <t>end</t>
  </si>
  <si>
    <t>rep</t>
  </si>
  <si>
    <t>repwhich</t>
  </si>
  <si>
    <t>protype</t>
  </si>
  <si>
    <t>profunc</t>
  </si>
  <si>
    <t>proobj</t>
  </si>
  <si>
    <t>pilot</t>
  </si>
  <si>
    <t>target</t>
  </si>
  <si>
    <t>categ1</t>
  </si>
  <si>
    <t>categ2</t>
  </si>
  <si>
    <t>inctest</t>
  </si>
  <si>
    <t>meanstest</t>
  </si>
  <si>
    <t>proxytest</t>
  </si>
  <si>
    <t>geotar</t>
  </si>
  <si>
    <t>comtar</t>
  </si>
  <si>
    <t>demtar</t>
  </si>
  <si>
    <t>selfselect</t>
  </si>
  <si>
    <t>assets</t>
  </si>
  <si>
    <t>partind</t>
  </si>
  <si>
    <t>parthh</t>
  </si>
  <si>
    <t>entreq</t>
  </si>
  <si>
    <t>recip</t>
  </si>
  <si>
    <t>compo1</t>
  </si>
  <si>
    <t>compo2</t>
  </si>
  <si>
    <t>payreg1</t>
  </si>
  <si>
    <t>payreg2</t>
  </si>
  <si>
    <t>payreg3</t>
  </si>
  <si>
    <t>transmin</t>
  </si>
  <si>
    <t>transminPPP</t>
  </si>
  <si>
    <t>transmax</t>
  </si>
  <si>
    <t>transmaxPPP</t>
  </si>
  <si>
    <t>transav</t>
  </si>
  <si>
    <t>transavPPP</t>
  </si>
  <si>
    <t>transfix</t>
  </si>
  <si>
    <t>transfixPPP</t>
  </si>
  <si>
    <t>transcompo</t>
  </si>
  <si>
    <t>paymethod</t>
  </si>
  <si>
    <t xml:space="preserve">level </t>
  </si>
  <si>
    <t>recertif</t>
  </si>
  <si>
    <t>period1</t>
  </si>
  <si>
    <t>period2</t>
  </si>
  <si>
    <t>conhum</t>
  </si>
  <si>
    <t>conenrol</t>
  </si>
  <si>
    <t>conatt</t>
  </si>
  <si>
    <t>conhealth</t>
  </si>
  <si>
    <t>conimmu</t>
  </si>
  <si>
    <t>connutri</t>
  </si>
  <si>
    <t>conwork</t>
  </si>
  <si>
    <t>sanctions</t>
  </si>
  <si>
    <t>exit1</t>
  </si>
  <si>
    <t>exit2</t>
  </si>
  <si>
    <t>agenname</t>
  </si>
  <si>
    <t>agentype</t>
  </si>
  <si>
    <t>centra</t>
  </si>
  <si>
    <t>locdis</t>
  </si>
  <si>
    <t>interm</t>
  </si>
  <si>
    <t>legfram</t>
  </si>
  <si>
    <t>legframch1</t>
  </si>
  <si>
    <t>legframch2</t>
  </si>
  <si>
    <t>evapro</t>
  </si>
  <si>
    <t>registry</t>
  </si>
  <si>
    <t>partreg</t>
  </si>
  <si>
    <t>appep</t>
  </si>
  <si>
    <t>socacc</t>
  </si>
  <si>
    <t>budarr</t>
  </si>
  <si>
    <t>web</t>
  </si>
  <si>
    <t>povstra</t>
  </si>
  <si>
    <t>natco</t>
  </si>
  <si>
    <t>bugt</t>
  </si>
  <si>
    <t>bugtPPP</t>
  </si>
  <si>
    <t>exbugt1</t>
  </si>
  <si>
    <t>exbugt2</t>
  </si>
  <si>
    <t>cost</t>
  </si>
  <si>
    <t>costPPP</t>
  </si>
  <si>
    <t>excost1</t>
  </si>
  <si>
    <t>excost2</t>
  </si>
  <si>
    <t>dfin1</t>
  </si>
  <si>
    <t>dfin2</t>
  </si>
  <si>
    <t>dfinex</t>
  </si>
  <si>
    <t>dfinexPPP</t>
  </si>
  <si>
    <t>exdfinex1</t>
  </si>
  <si>
    <t>exdfinex2</t>
  </si>
  <si>
    <t>govfin</t>
  </si>
  <si>
    <t>govfinex</t>
  </si>
  <si>
    <t>govfinexPPP</t>
  </si>
  <si>
    <t>govfinex1</t>
  </si>
  <si>
    <t>govfinex2</t>
  </si>
  <si>
    <t>findom</t>
  </si>
  <si>
    <t>findomsour</t>
  </si>
  <si>
    <t>finres</t>
  </si>
  <si>
    <t>finresppp</t>
  </si>
  <si>
    <t>finressour</t>
  </si>
  <si>
    <t>webpage</t>
  </si>
  <si>
    <t>DZA</t>
  </si>
  <si>
    <t>Algeria</t>
  </si>
  <si>
    <t>Allocation forfaitaire de solidarité</t>
  </si>
  <si>
    <t xml:space="preserve">Alleviate poverty </t>
  </si>
  <si>
    <t>older than 50 or disabled or with children and income beloe the SNMG</t>
  </si>
  <si>
    <t xml:space="preserve">All applicants must bring along a filled administrative form, an identify card, copy of the birth certificate, proof of a residence, identity pictures (2), medical statement proving the labour incapacity or disability. </t>
  </si>
  <si>
    <t>health insurance and maternity benefits</t>
  </si>
  <si>
    <t>3000 is basic transfers plus 120 per hh member up to three</t>
  </si>
  <si>
    <t>Agence de Developpement Social</t>
  </si>
  <si>
    <t>http://www.ads.dz/documents/prg_afs.html</t>
  </si>
  <si>
    <t>http://www.ads.dz/crbst_4.html#.VsyBcvkrK70
http://www.lesoirdalgerie.com/articles/2009/03/11/article.php?sid=80519&amp;cid=12</t>
  </si>
  <si>
    <t>Djibouti</t>
  </si>
  <si>
    <t>EGY</t>
  </si>
  <si>
    <t>Egypt</t>
  </si>
  <si>
    <t xml:space="preserve">Sadat Pension and Mubarak Pension </t>
  </si>
  <si>
    <t>Provide  financial support and insurance for the working poor who have not been included in or covered by any of the previous schemes, like casual workers, against old age, death and disability risks. Sadat pension also cover
individuals aged 65 or above who have no pensions and are considered as inheritors for deceased persons before 1980</t>
  </si>
  <si>
    <t>older or vulnerable people without formal pension</t>
  </si>
  <si>
    <t>50 for one person 70 for a disabled person with 3 dependants</t>
  </si>
  <si>
    <t>Ministry of Social Affairs</t>
  </si>
  <si>
    <t>.</t>
  </si>
  <si>
    <t>Provide financial support and insurance for the working poor who have not been included in or covered by any of the previous schemes, like casual workers, against old age, death and disability risks. Sadat pension also cover
individuals aged 65 or above who have no pensions and are considered as inheritors for deceased persons before 1980</t>
  </si>
  <si>
    <t>160  for first person, and 185 and 205 for second and third</t>
  </si>
  <si>
    <t>240  for first person, and 275 and 300 for second thrid and fourth</t>
  </si>
  <si>
    <t>Takaful and Karama</t>
  </si>
  <si>
    <t>Takaful aims to promote children’s human development through health- and education-related conditional cash transfers. Karama aims to promote social inclusion among elderly people and people with disabilities, through an unconditional cash transfer</t>
  </si>
  <si>
    <t>households with children and older people with disabilities</t>
  </si>
  <si>
    <t>Takaful provides conditional transfers to families with children Karama provides unconditional transfers to older and d1sabled people</t>
  </si>
  <si>
    <t>separate transfers for hh wit children 325 to 625 depending on the number of children and for older and disabled people 350 to 1050 (maximum 3 beneficiaries per hh)</t>
  </si>
  <si>
    <t>Ministry of Social Solidarity</t>
  </si>
  <si>
    <t>MAR</t>
  </si>
  <si>
    <t>Morocco</t>
  </si>
  <si>
    <t>Direct Assistance to Widows in a precarious situation with dependent children (Daam)</t>
  </si>
  <si>
    <t>To improve the living conditions of children and their widowed mothers living in precarious situations</t>
  </si>
  <si>
    <t>Widows in a precarious situation with dependent children (up to 21 years old) or children with disabilities</t>
  </si>
  <si>
    <t>Copy of RAMED card, proof of non-eligibility to tax contributions (except housing tax), copy of widow's national ID, husband's death certificate, children's birth certificates, certificate of collective life for children, proof of schooling or vocational education for children at school-age, medical certificate proving disability for disabled children.</t>
  </si>
  <si>
    <t>families who benefit from RAMED health insurance are eligible to this program as long as they do not benefit from any other governmental assistance</t>
  </si>
  <si>
    <t>350 per child and up to 3 children</t>
  </si>
  <si>
    <t>Ministry of Solidarity, Family, Women and Social Development (MSFFDS).</t>
  </si>
  <si>
    <t>http://www.daam.ma/</t>
  </si>
  <si>
    <t>Fonds d'entraide familiale</t>
  </si>
  <si>
    <t>Provide assistance to needy divorced women with dependent children</t>
  </si>
  <si>
    <t xml:space="preserve">Needy divorced women with dependent children unable to receive financial support by the father, due to absence or insolvency. </t>
  </si>
  <si>
    <t xml:space="preserve">Copy of court decision fixing the amount of financial due by the father to the mother and children, a statement by the executing agent confirming absence of payment by the father (wholly or partially), birth certificates fo children, proof of poverty (RAMED card or proof of non-eligibility to tax contibution), copy of the formal divorce papers, life certificate. </t>
  </si>
  <si>
    <t>Cash transfer of 350 Dirhams per child with a maximum of three children and child support (food)</t>
  </si>
  <si>
    <t>Ministry of Justice and Liberties</t>
  </si>
  <si>
    <t>http://adala.justice.gov.ma/production/legislation/fr/Nouveautes/Fonds%20entraide%20familiale.pdf</t>
  </si>
  <si>
    <t>Tayssir Conditional Cash Transfer</t>
  </si>
  <si>
    <t>Support children education in poor rural areas</t>
  </si>
  <si>
    <t>households with children of school age in specific locations</t>
  </si>
  <si>
    <t>Copy of National ID and family register</t>
  </si>
  <si>
    <t>experimental designed combined a labelled transfer to parents without conditions and another component was conditional</t>
  </si>
  <si>
    <t>60 for chldren in 1/2 grades; 80 children in 3/4 grades/ 100 children in 5/6 grades FOR 10 months only</t>
  </si>
  <si>
    <t xml:space="preserve">Moroccan Ministry of National Education, World Bank </t>
  </si>
  <si>
    <t>Copy of National ID, Family register, proof of absence of other family allocations, proof of absence of revenu</t>
  </si>
  <si>
    <t>Tayssir Conditional Cash Transfer II</t>
  </si>
  <si>
    <t>60 for chldren in 1/2 grades; 80 children in 3/4 grades/ 100 children in 5/6 grades; 140 secondary school FOR 10 months only</t>
  </si>
  <si>
    <t>TUN</t>
  </si>
  <si>
    <t xml:space="preserve">Tunisia </t>
  </si>
  <si>
    <t>Programme Nationale d’Aide aux Familles Nécessiteuses (National Program of Assistance to Needy Families)</t>
  </si>
  <si>
    <t xml:space="preserve">Poverty alleviation </t>
  </si>
  <si>
    <t>households without work capacity due to old age or disability</t>
  </si>
  <si>
    <t>Ministere des Affaires Sociales, de la Solidarite et des Tunisiens a l'etranger</t>
  </si>
  <si>
    <r>
      <t>Programme Nationale d’Aide aux Familles Nécessiteuses (National Program of Assistance to Needy Families)</t>
    </r>
    <r>
      <rPr>
        <sz val="12"/>
        <color theme="1"/>
        <rFont val="Calibri"/>
        <family val="2"/>
        <scheme val="minor"/>
      </rPr>
      <t xml:space="preserve"> including Programme d’Allocations Scolaires (PPAS) </t>
    </r>
  </si>
  <si>
    <t xml:space="preserve">Programme d’Allocations Scolaires (PPAS) </t>
  </si>
  <si>
    <t>10 per child attending school up to three</t>
  </si>
  <si>
    <t>Programme d’Allocations Scolaires (PPAS) 31593 hhs and 60365 children</t>
  </si>
  <si>
    <r>
      <t>10 per child attending school up to three</t>
    </r>
    <r>
      <rPr>
        <sz val="12"/>
        <color theme="1"/>
        <rFont val="Calibri"/>
        <family val="2"/>
        <scheme val="minor"/>
      </rPr>
      <t xml:space="preserve"> plus 30 annually monetised from an inkind school bag separate programme </t>
    </r>
  </si>
  <si>
    <t>Programme d’Allocations Scolaires (PPAS)  41482 hhs and 79613 children</t>
  </si>
  <si>
    <t>Sub-region identifier</t>
  </si>
  <si>
    <r>
      <rPr>
        <sz val="12"/>
        <color theme="1"/>
        <rFont val="Calibri"/>
        <family val="2"/>
        <scheme val="minor"/>
      </rPr>
      <t>Sub</t>
    </r>
    <r>
      <rPr>
        <sz val="12"/>
        <color theme="1"/>
        <rFont val="Calibri"/>
        <family val="2"/>
        <scheme val="minor"/>
      </rPr>
      <t>region</t>
    </r>
  </si>
  <si>
    <t>Numeric: 1 North Africa; 2 West Africa ; 3 Central Africa; 4 East Africa; 5 Southern Africa; 6 Central Asia; 7 East Asia; 8 South Asia; 9 Southeast Asia; 10 Western Asia; Pacific; 12 Europe; 13 Latin America &amp; Caribbean</t>
  </si>
  <si>
    <t>Inventory</t>
  </si>
  <si>
    <t>Notes</t>
  </si>
  <si>
    <t xml:space="preserve">Algeria </t>
  </si>
  <si>
    <t>MOSA Social Solidarity Pensions; Takaful and Karama</t>
  </si>
  <si>
    <t>Direct Assistance to Widows in a precarious situation with dependent children (Daam); Fonds d'entraide familiale; Tayssir Conditional Cash Transfer</t>
  </si>
  <si>
    <t>Jordan</t>
  </si>
  <si>
    <t>cash transfers</t>
  </si>
  <si>
    <t xml:space="preserve">Ministry of Social Development </t>
  </si>
  <si>
    <t>http://www.naf.gov.jo/</t>
  </si>
  <si>
    <t xml:space="preserve">Recurring cash assistance </t>
  </si>
  <si>
    <t>Alleviate poverty</t>
  </si>
  <si>
    <t>Individuals or families with income beneath the poverty line and with limited assets, or widows, divorcees, orphans, families with disabled members, families of prisoners</t>
  </si>
  <si>
    <t>http://inform.gov.jo/Portals/0/Report%20PDFs/2.%20Human%20&amp;%20Social%20Development/ii.%20Standards%20of%20Living/2013%20UNDP-Jordan%20Poverty%20Reduction%20Strategy.pdf</t>
  </si>
  <si>
    <t xml:space="preserve">Families that consistently care for a disabled family member suffering from a chronic mental illness </t>
  </si>
  <si>
    <t>Copy of the Identity Card. Birth certificate of all household member. Proof of school enrolment of the children</t>
  </si>
  <si>
    <t>Iran</t>
  </si>
  <si>
    <t>Subsidy Reform Plan(Cash Transfer)</t>
  </si>
  <si>
    <t xml:space="preserve"> It is a Reform plan to replace subsidies on food and energy with targeted social assistance</t>
  </si>
  <si>
    <t>low-income households and hight/medium income households</t>
  </si>
  <si>
    <t>Id card of household head,account number,National identification numbers of family members,Postal Code,phone number</t>
  </si>
  <si>
    <t>cancel enrolment</t>
  </si>
  <si>
    <t>Organizations making targeted subsidies</t>
  </si>
  <si>
    <t>www.hadafmandi.ir</t>
  </si>
  <si>
    <t xml:space="preserve">Helping rural elderly and poor peasants aged over 60 years </t>
  </si>
  <si>
    <t xml:space="preserve">Rural elderly poor peasants </t>
  </si>
  <si>
    <t>written application or a letter of introduction/ national card/ photo/Certificate of education for children /proof of entitlement/ does not have the support of the other institutions</t>
  </si>
  <si>
    <t>Rural elderly poor peasantsStudy their children's sons (over 18 years of age )</t>
  </si>
  <si>
    <t>for 1:52000 2 : 65000  3:100000 4: 120000      NUMBER OF FAMILY MEMBERS</t>
  </si>
  <si>
    <t>The death of the head of household/ The graduation of the son's family or the marriage of their child (decreases the child's pension)</t>
  </si>
  <si>
    <t>Imam Khomeini Relief Committee</t>
  </si>
  <si>
    <t>http://www.emdad.ir/central/zavabet/rajaei.asp</t>
  </si>
  <si>
    <t>1:52000 2 : 65000  3:100000 4: 120000</t>
  </si>
  <si>
    <t>1:60000  2:80000 3:100000 4:120000 5:150000</t>
  </si>
  <si>
    <t>1: 80000  2: 100000 3:125000 4:150000 5:180000</t>
  </si>
  <si>
    <t xml:space="preserve">  1: 80000  2: 100000 3:125000 4:150000 5:180000</t>
  </si>
  <si>
    <t xml:space="preserve"> 1:285000 2:315000 3:370000 4:420000 5:530000</t>
  </si>
  <si>
    <t>1:250000 2:300000 3:350000 4:400000 5:500000</t>
  </si>
  <si>
    <t xml:space="preserve"> 1:320000 2:370000 3:440000 4:5000005:600000</t>
  </si>
  <si>
    <t>1:320000 2:370000 3:440000 4:5000005:600000</t>
  </si>
  <si>
    <t xml:space="preserve"> 1:400000 2:450000 3:550000 4:600000 5:750000</t>
  </si>
  <si>
    <t>1:400000 2:450000 3:550000 4:600000 5:750000</t>
  </si>
  <si>
    <t>Help-seeker Scheme</t>
  </si>
  <si>
    <t>Helping Female-headed  households whose husbands are absent becouse of dead, divorced, missing or doing his military service, Male-headed households who can not work because of aging,disability,Addiction,</t>
  </si>
  <si>
    <t xml:space="preserve"> household head women( widow,divorced,missing husband,soldier husband,single ) and  household head men(disabled men of household head,poor and elder,temporal workers,farmers,ranchers,poor addicted families)</t>
  </si>
  <si>
    <t>written application or a letter of introduction/id card/id cards of family members /photo/proof of entitlement/a letter of introduction shows not support of the other/</t>
  </si>
  <si>
    <t>Expenditure for livelihood assistance,helping to start a family and pay rent,providing the basis necessities of life, grant,</t>
  </si>
  <si>
    <t>remarriage/permanent job/enough income</t>
  </si>
  <si>
    <t>http://www.emdad.ir/central/zavabet/madadjoei.asp</t>
  </si>
  <si>
    <t>elementary School/middle school/High school</t>
  </si>
  <si>
    <t>written application or a letter of introduction/id card/id cards of family members/proof of custody for mothers /proof of entitlement/a letter of introduction shows not support of the other instituations/commitment to participate in the Empowerment Programs/certification of education for children/initial interview report that social worker has done</t>
  </si>
  <si>
    <t>State Welfare Organization of Iran</t>
  </si>
  <si>
    <t>http://behzisti.ir/portal/home/</t>
  </si>
  <si>
    <t>Grant for poor disabled students</t>
  </si>
  <si>
    <t>Elementary school students,Middle school students, High school students</t>
  </si>
  <si>
    <t xml:space="preserve">Medical commision approval/proof of school enrolment/ID Card /rehabilitation commette report of socio-economic status </t>
  </si>
  <si>
    <t>Helping female head household and low- income families</t>
  </si>
  <si>
    <t>pension for helping female head household and low- income families</t>
  </si>
  <si>
    <t>New Year's cash gift/</t>
  </si>
  <si>
    <t>Equivalent to one month pension</t>
  </si>
  <si>
    <t>Family income is higher than 40 percent of the minimum wage/after empowerment/ this plan is for 2years</t>
  </si>
  <si>
    <t>JOR</t>
  </si>
  <si>
    <t>IRN</t>
  </si>
  <si>
    <t xml:space="preserve"> Grants for students in female head household and low- income families </t>
  </si>
  <si>
    <t>Iraq</t>
  </si>
  <si>
    <t>Lebanon</t>
  </si>
  <si>
    <t>Libya</t>
  </si>
  <si>
    <t>Syria</t>
  </si>
  <si>
    <t>West Bank and Gaza</t>
  </si>
  <si>
    <t>Yemen</t>
  </si>
  <si>
    <t>Subsidy Reform Plan(Cash Transfer); Shahid Rajai's Plan; Help-seeker Scheme;  Grants for students in female head household and low- income families ; Grant for poor disabled students; Helping female head household and low- income families</t>
  </si>
  <si>
    <t>Social safety Net Project was a WB supported oublic works;  Social safety Net Project 2016 begin cash transfers under the Family Solidarity Scheme Programme National de Solidarité Famille (PNSF)</t>
  </si>
  <si>
    <t>MOSA Social Solidarity Pensions Daman</t>
  </si>
  <si>
    <t>Disabled care cash assistance</t>
  </si>
  <si>
    <t>Jordanian nationality; Income falls under the national absolute poverty line; Head of the family is unable to work due to severe disability (proof of medical report issued by the competent medical committee); Family does not own property or other assets wealth beyond the permissible limits; Breadwinner (father, mother, son) is absent</t>
  </si>
  <si>
    <t>support poor families with children with disability</t>
  </si>
  <si>
    <t>Jordanian nationality and permanent residence; A medical diagnosis of the disabled children is required (severe mental retardation; cerebral palsy; multiple disabilities; motor disability; mental and psychological illness and blindness); Proof of household income below JD 600/month</t>
  </si>
  <si>
    <t>National Aid Fun's Recurring cash assistance ; Disability care cash assistance</t>
  </si>
  <si>
    <t>IPC Report finds no social assistance 2017</t>
  </si>
  <si>
    <t>IPC finds no regular social assistance 2017</t>
  </si>
  <si>
    <t>Family allowance by Law 27 2013, but nothing on the ground</t>
  </si>
  <si>
    <t>National Social Aid Fund</t>
  </si>
  <si>
    <t xml:space="preserve">National Social Aid Fund </t>
  </si>
  <si>
    <t>reduce poverty enhance human capital and provide opportunities to empower the poor</t>
  </si>
  <si>
    <t>Ministry of Social Affairs and Labor</t>
  </si>
  <si>
    <t>designed 2007 but began disbursements in 2011 and soon after it was discontinued</t>
  </si>
  <si>
    <t>Shahid Rajai's Plan Cash Transfer for Vulnerable Families</t>
  </si>
  <si>
    <t>Palestine</t>
  </si>
  <si>
    <t>Palestine National Cash Transfer Programme</t>
  </si>
  <si>
    <t>to reduce extreme poverty</t>
  </si>
  <si>
    <t>Ministry of Social Development</t>
  </si>
  <si>
    <t>Social Welfare Fund</t>
  </si>
  <si>
    <t>to alleviate the negative impacts of subsidy removal and financially support families living in poverty</t>
  </si>
  <si>
    <t>Ministry of Labour and Social Affairs</t>
  </si>
  <si>
    <t>1 3000; 2 3600; 3 4200; 4 48000; 5 6000</t>
  </si>
  <si>
    <t>www.swf.gov.ye</t>
  </si>
  <si>
    <t>YEM</t>
  </si>
  <si>
    <t>SYR</t>
  </si>
  <si>
    <t>PSE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</si>
</sst>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sz val="12"/>
      <color theme="1"/>
      <name val="Calibri"/>
      <family val="2"/>
      <scheme val="minor"/>
    </font>
    <font>
      <sz val="11"/>
      <color rgb="FF000000"/>
      <name val="Cambria"/>
      <family val="1"/>
    </font>
    <font>
      <i/>
      <sz val="11"/>
      <color rgb="FF000000"/>
      <name val="Cambria"/>
      <family val="1"/>
    </font>
    <font>
      <u/>
      <sz val="12"/>
      <color theme="10"/>
      <name val="Calibri"/>
      <family val="2"/>
      <scheme val="minor"/>
    </font>
    <font>
      <u/>
      <sz val="12"/>
      <color theme="11"/>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179">
    <xf numFmtId="0" fontId="0"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
    <xf numFmtId="0" fontId="0" fillId="0" borderId="0" xfId="0"/>
  </cellXfs>
  <cellStyles count="17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Hyperlink" xfId="2" builtinId="8" hidden="1"/>
    <cellStyle name="Hyperlink" xfId="4" builtinId="8" hidden="1"/>
    <cellStyle name="Hyperlink" xfId="6" builtinId="8" hidden="1"/>
    <cellStyle name="Hyperlink" xfId="8" builtinId="8" hidden="1"/>
    <cellStyle name="Normal" xfId="0" builtinId="0"/>
    <cellStyle name="Normal 2" xfId="10"/>
    <cellStyle name="Normal 3"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www.hadafmandi.ir/" TargetMode="External"/><Relationship Id="rId12" Type="http://schemas.openxmlformats.org/officeDocument/2006/relationships/hyperlink" Target="http://www.hadafmandi.ir/" TargetMode="External"/><Relationship Id="rId13" Type="http://schemas.openxmlformats.org/officeDocument/2006/relationships/hyperlink" Target="http://www.hadafmandi.ir/" TargetMode="External"/><Relationship Id="rId14" Type="http://schemas.openxmlformats.org/officeDocument/2006/relationships/hyperlink" Target="http://behzisti.ir/portal/home/" TargetMode="External"/><Relationship Id="rId1" Type="http://schemas.openxmlformats.org/officeDocument/2006/relationships/hyperlink" Target="http://inform.gov.jo/Portals/0/Report%20PDFs/2.%20Human%20&amp;%20Social%20Development/ii.%20Standards%20of%20Living/2013%20UNDP-Jordan%20Poverty%20Reduction%20Strategy.pdf" TargetMode="External"/><Relationship Id="rId2" Type="http://schemas.openxmlformats.org/officeDocument/2006/relationships/hyperlink" Target="http://www.naf.gov.jo/" TargetMode="External"/><Relationship Id="rId3" Type="http://schemas.openxmlformats.org/officeDocument/2006/relationships/hyperlink" Target="http://inform.gov.jo/Portals/0/Report%20PDFs/2.%20Human%20&amp;%20Social%20Development/ii.%20Standards%20of%20Living/2013%20UNDP-Jordan%20Poverty%20Reduction%20Strategy.pdf" TargetMode="External"/><Relationship Id="rId4" Type="http://schemas.openxmlformats.org/officeDocument/2006/relationships/hyperlink" Target="http://www.naf.gov.jo/" TargetMode="External"/><Relationship Id="rId5" Type="http://schemas.openxmlformats.org/officeDocument/2006/relationships/hyperlink" Target="http://www.hadafmandi.ir/" TargetMode="External"/><Relationship Id="rId6" Type="http://schemas.openxmlformats.org/officeDocument/2006/relationships/hyperlink" Target="http://www.emdad.ir/central/zavabet/rajaei.asp" TargetMode="External"/><Relationship Id="rId7" Type="http://schemas.openxmlformats.org/officeDocument/2006/relationships/hyperlink" Target="http://www.emdad.ir/central/zavabet/madadjoei.asp" TargetMode="External"/><Relationship Id="rId8" Type="http://schemas.openxmlformats.org/officeDocument/2006/relationships/hyperlink" Target="http://behzisti.ir/portal/home/" TargetMode="External"/><Relationship Id="rId9" Type="http://schemas.openxmlformats.org/officeDocument/2006/relationships/hyperlink" Target="http://behzisti.ir/portal/home/" TargetMode="External"/><Relationship Id="rId10" Type="http://schemas.openxmlformats.org/officeDocument/2006/relationships/hyperlink" Target="http://www.hadafmandi.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80"/>
  <sheetViews>
    <sheetView tabSelected="1" workbookViewId="0">
      <pane xSplit="8" ySplit="4" topLeftCell="CF124" activePane="bottomRight" state="frozen"/>
      <selection pane="topRight" activeCell="I1" sqref="I1"/>
      <selection pane="bottomLeft" activeCell="A5" sqref="A5"/>
      <selection pane="bottomRight" activeCell="CF158" sqref="CF158"/>
    </sheetView>
  </sheetViews>
  <sheetFormatPr baseColWidth="10" defaultColWidth="11" defaultRowHeight="15" x14ac:dyDescent="0"/>
  <cols>
    <col min="1" max="2" width="9.1640625" customWidth="1"/>
    <col min="3" max="3" width="9" customWidth="1"/>
    <col min="4" max="4" width="8.1640625" customWidth="1"/>
    <col min="5" max="5" width="8.33203125" customWidth="1"/>
    <col min="6" max="6" width="8.5" customWidth="1"/>
    <col min="77" max="77" width="15.1640625" customWidth="1"/>
    <col min="78" max="78" width="13.1640625" customWidth="1"/>
    <col min="81" max="81" width="19" bestFit="1" customWidth="1"/>
    <col min="82" max="82" width="14.6640625" customWidth="1"/>
    <col min="83" max="83" width="8.83203125" customWidth="1"/>
    <col min="84" max="84" width="7.6640625" customWidth="1"/>
    <col min="85" max="86" width="9.83203125" customWidth="1"/>
    <col min="87" max="87" width="18" bestFit="1" customWidth="1"/>
    <col min="92" max="92" width="19" bestFit="1" customWidth="1"/>
    <col min="93" max="93" width="12.83203125" customWidth="1"/>
    <col min="98" max="98" width="16" customWidth="1"/>
  </cols>
  <sheetData>
    <row r="1" spans="1:101">
      <c r="G1" t="s">
        <v>0</v>
      </c>
      <c r="BH1" t="s">
        <v>1</v>
      </c>
      <c r="BW1" t="s">
        <v>2</v>
      </c>
      <c r="BY1" t="s">
        <v>3</v>
      </c>
    </row>
    <row r="2" spans="1:101">
      <c r="A2" t="s">
        <v>4</v>
      </c>
      <c r="B2" t="s">
        <v>5</v>
      </c>
      <c r="C2" t="s">
        <v>6</v>
      </c>
      <c r="D2" t="s">
        <v>7</v>
      </c>
      <c r="E2" t="s">
        <v>311</v>
      </c>
      <c r="F2" t="s">
        <v>8</v>
      </c>
      <c r="G2" t="s">
        <v>9</v>
      </c>
      <c r="H2" t="s">
        <v>10</v>
      </c>
      <c r="I2" t="s">
        <v>11</v>
      </c>
      <c r="J2" t="s">
        <v>12</v>
      </c>
      <c r="K2" t="s">
        <v>13</v>
      </c>
      <c r="L2" t="s">
        <v>14</v>
      </c>
      <c r="M2" t="s">
        <v>15</v>
      </c>
      <c r="N2" t="s">
        <v>16</v>
      </c>
      <c r="O2" t="s">
        <v>17</v>
      </c>
      <c r="P2" t="s">
        <v>18</v>
      </c>
      <c r="Q2" t="s">
        <v>19</v>
      </c>
      <c r="R2" t="s">
        <v>20</v>
      </c>
      <c r="S2" t="s">
        <v>21</v>
      </c>
      <c r="T2" t="s">
        <v>22</v>
      </c>
      <c r="U2" t="s">
        <v>23</v>
      </c>
      <c r="V2" t="s">
        <v>24</v>
      </c>
      <c r="W2" t="s">
        <v>25</v>
      </c>
      <c r="X2" t="s">
        <v>26</v>
      </c>
      <c r="Y2" t="s">
        <v>27</v>
      </c>
      <c r="Z2" t="s">
        <v>28</v>
      </c>
      <c r="AA2" t="s">
        <v>29</v>
      </c>
      <c r="AB2" t="s">
        <v>30</v>
      </c>
      <c r="AC2" t="s">
        <v>31</v>
      </c>
      <c r="AD2" t="s">
        <v>32</v>
      </c>
      <c r="AE2" t="s">
        <v>33</v>
      </c>
      <c r="AF2" t="s">
        <v>34</v>
      </c>
      <c r="AG2" t="s">
        <v>35</v>
      </c>
      <c r="AH2" t="s">
        <v>36</v>
      </c>
      <c r="AI2" t="s">
        <v>37</v>
      </c>
      <c r="AJ2" t="s">
        <v>38</v>
      </c>
      <c r="AK2" t="s">
        <v>39</v>
      </c>
      <c r="AL2" t="s">
        <v>40</v>
      </c>
      <c r="AM2" t="s">
        <v>41</v>
      </c>
      <c r="AN2" t="s">
        <v>42</v>
      </c>
      <c r="AO2" t="s">
        <v>43</v>
      </c>
      <c r="AP2" t="s">
        <v>44</v>
      </c>
      <c r="AQ2" t="s">
        <v>45</v>
      </c>
      <c r="AR2" t="s">
        <v>46</v>
      </c>
      <c r="AS2" t="s">
        <v>47</v>
      </c>
      <c r="AT2" t="s">
        <v>48</v>
      </c>
      <c r="AU2" t="s">
        <v>49</v>
      </c>
      <c r="AV2" t="s">
        <v>50</v>
      </c>
      <c r="AW2" t="s">
        <v>51</v>
      </c>
      <c r="AX2" t="s">
        <v>52</v>
      </c>
      <c r="AY2" t="s">
        <v>53</v>
      </c>
      <c r="AZ2" t="s">
        <v>54</v>
      </c>
      <c r="BA2" t="s">
        <v>55</v>
      </c>
      <c r="BB2" t="s">
        <v>56</v>
      </c>
      <c r="BC2" t="s">
        <v>57</v>
      </c>
      <c r="BD2" t="s">
        <v>58</v>
      </c>
      <c r="BE2" t="s">
        <v>59</v>
      </c>
      <c r="BF2" t="s">
        <v>60</v>
      </c>
      <c r="BG2" t="s">
        <v>61</v>
      </c>
      <c r="BH2" t="s">
        <v>62</v>
      </c>
      <c r="BI2" t="s">
        <v>63</v>
      </c>
      <c r="BJ2" t="s">
        <v>64</v>
      </c>
      <c r="BK2" t="s">
        <v>65</v>
      </c>
      <c r="BL2" t="s">
        <v>66</v>
      </c>
      <c r="BM2" t="s">
        <v>67</v>
      </c>
      <c r="BN2" t="s">
        <v>68</v>
      </c>
      <c r="BO2" t="s">
        <v>69</v>
      </c>
      <c r="BP2" t="s">
        <v>70</v>
      </c>
      <c r="BQ2" t="s">
        <v>71</v>
      </c>
      <c r="BR2" t="s">
        <v>72</v>
      </c>
      <c r="BS2" t="s">
        <v>73</v>
      </c>
      <c r="BT2" t="s">
        <v>74</v>
      </c>
      <c r="BU2" t="s">
        <v>75</v>
      </c>
      <c r="BV2" t="s">
        <v>76</v>
      </c>
      <c r="BW2" t="s">
        <v>77</v>
      </c>
      <c r="BX2" t="s">
        <v>78</v>
      </c>
      <c r="BY2" t="s">
        <v>79</v>
      </c>
      <c r="BZ2" t="s">
        <v>80</v>
      </c>
      <c r="CA2" t="s">
        <v>81</v>
      </c>
      <c r="CB2" t="s">
        <v>82</v>
      </c>
      <c r="CC2" t="s">
        <v>83</v>
      </c>
      <c r="CD2" t="s">
        <v>84</v>
      </c>
      <c r="CE2" t="s">
        <v>85</v>
      </c>
      <c r="CF2" t="s">
        <v>86</v>
      </c>
      <c r="CG2" t="s">
        <v>87</v>
      </c>
      <c r="CH2" t="s">
        <v>88</v>
      </c>
      <c r="CI2" t="s">
        <v>89</v>
      </c>
      <c r="CJ2" t="s">
        <v>90</v>
      </c>
      <c r="CK2" t="s">
        <v>91</v>
      </c>
      <c r="CL2" t="s">
        <v>92</v>
      </c>
      <c r="CM2" t="s">
        <v>93</v>
      </c>
      <c r="CN2" t="s">
        <v>94</v>
      </c>
      <c r="CO2" t="s">
        <v>95</v>
      </c>
      <c r="CP2" t="s">
        <v>96</v>
      </c>
      <c r="CQ2" t="s">
        <v>97</v>
      </c>
      <c r="CR2" t="s">
        <v>98</v>
      </c>
      <c r="CS2" t="s">
        <v>99</v>
      </c>
      <c r="CT2" t="s">
        <v>100</v>
      </c>
      <c r="CU2" t="s">
        <v>101</v>
      </c>
      <c r="CV2" t="s">
        <v>102</v>
      </c>
      <c r="CW2" t="s">
        <v>103</v>
      </c>
    </row>
    <row r="3" spans="1:101">
      <c r="A3" t="s">
        <v>104</v>
      </c>
      <c r="B3" t="s">
        <v>105</v>
      </c>
      <c r="C3" t="s">
        <v>106</v>
      </c>
      <c r="D3" t="s">
        <v>107</v>
      </c>
      <c r="E3" t="s">
        <v>313</v>
      </c>
      <c r="F3" t="s">
        <v>108</v>
      </c>
      <c r="G3" t="s">
        <v>109</v>
      </c>
      <c r="H3" t="s">
        <v>108</v>
      </c>
      <c r="I3" t="s">
        <v>108</v>
      </c>
      <c r="J3" t="s">
        <v>110</v>
      </c>
      <c r="K3" t="s">
        <v>109</v>
      </c>
      <c r="L3" t="s">
        <v>111</v>
      </c>
      <c r="M3" t="s">
        <v>112</v>
      </c>
      <c r="N3" t="s">
        <v>113</v>
      </c>
      <c r="O3" t="s">
        <v>114</v>
      </c>
      <c r="P3" t="s">
        <v>115</v>
      </c>
      <c r="Q3" t="s">
        <v>114</v>
      </c>
      <c r="R3" t="s">
        <v>116</v>
      </c>
      <c r="S3" t="s">
        <v>114</v>
      </c>
      <c r="T3" t="s">
        <v>114</v>
      </c>
      <c r="U3" t="s">
        <v>114</v>
      </c>
      <c r="V3" t="s">
        <v>114</v>
      </c>
      <c r="W3" t="s">
        <v>114</v>
      </c>
      <c r="X3" t="s">
        <v>114</v>
      </c>
      <c r="Y3" t="s">
        <v>117</v>
      </c>
      <c r="Z3" t="s">
        <v>117</v>
      </c>
      <c r="AA3" t="s">
        <v>108</v>
      </c>
      <c r="AB3" t="s">
        <v>108</v>
      </c>
      <c r="AC3" t="s">
        <v>118</v>
      </c>
      <c r="AD3" t="s">
        <v>119</v>
      </c>
      <c r="AE3" t="s">
        <v>120</v>
      </c>
      <c r="AF3" t="s">
        <v>116</v>
      </c>
      <c r="AG3" t="s">
        <v>121</v>
      </c>
      <c r="AH3" t="s">
        <v>121</v>
      </c>
      <c r="AI3" t="s">
        <v>121</v>
      </c>
      <c r="AJ3" t="s">
        <v>108</v>
      </c>
      <c r="AK3" t="s">
        <v>108</v>
      </c>
      <c r="AL3" t="s">
        <v>108</v>
      </c>
      <c r="AM3" t="s">
        <v>108</v>
      </c>
      <c r="AN3" t="s">
        <v>108</v>
      </c>
      <c r="AO3" t="s">
        <v>108</v>
      </c>
      <c r="AP3" t="s">
        <v>108</v>
      </c>
      <c r="AQ3" t="s">
        <v>108</v>
      </c>
      <c r="AR3" t="s">
        <v>116</v>
      </c>
      <c r="AS3" t="s">
        <v>122</v>
      </c>
      <c r="AT3" t="s">
        <v>123</v>
      </c>
      <c r="AU3" t="s">
        <v>124</v>
      </c>
      <c r="AV3" t="s">
        <v>124</v>
      </c>
      <c r="AW3" t="s">
        <v>125</v>
      </c>
      <c r="AX3" t="s">
        <v>114</v>
      </c>
      <c r="AY3" t="s">
        <v>114</v>
      </c>
      <c r="AZ3" t="s">
        <v>114</v>
      </c>
      <c r="BA3" t="s">
        <v>114</v>
      </c>
      <c r="BB3" t="s">
        <v>114</v>
      </c>
      <c r="BC3" t="s">
        <v>114</v>
      </c>
      <c r="BD3" t="s">
        <v>114</v>
      </c>
      <c r="BE3" t="s">
        <v>114</v>
      </c>
      <c r="BF3" t="s">
        <v>114</v>
      </c>
      <c r="BG3" t="s">
        <v>116</v>
      </c>
      <c r="BH3" t="s">
        <v>126</v>
      </c>
      <c r="BI3" t="s">
        <v>127</v>
      </c>
      <c r="BJ3" t="s">
        <v>128</v>
      </c>
      <c r="BK3" t="s">
        <v>129</v>
      </c>
      <c r="BL3" t="s">
        <v>114</v>
      </c>
      <c r="BM3" t="s">
        <v>130</v>
      </c>
      <c r="BN3" t="s">
        <v>114</v>
      </c>
      <c r="BO3" t="s">
        <v>131</v>
      </c>
      <c r="BP3" t="s">
        <v>114</v>
      </c>
      <c r="BQ3" t="s">
        <v>114</v>
      </c>
      <c r="BR3" t="s">
        <v>114</v>
      </c>
      <c r="BS3" t="s">
        <v>114</v>
      </c>
      <c r="BT3" t="s">
        <v>132</v>
      </c>
      <c r="BU3" t="s">
        <v>133</v>
      </c>
      <c r="BV3" t="s">
        <v>132</v>
      </c>
      <c r="BW3" t="s">
        <v>114</v>
      </c>
      <c r="BX3" t="s">
        <v>117</v>
      </c>
      <c r="BY3" t="s">
        <v>134</v>
      </c>
      <c r="BZ3" t="s">
        <v>134</v>
      </c>
      <c r="CA3" t="s">
        <v>135</v>
      </c>
      <c r="CB3" t="s">
        <v>134</v>
      </c>
      <c r="CC3" t="s">
        <v>134</v>
      </c>
      <c r="CD3" t="s">
        <v>134</v>
      </c>
      <c r="CE3" t="s">
        <v>136</v>
      </c>
      <c r="CF3" t="s">
        <v>134</v>
      </c>
      <c r="CG3" t="s">
        <v>132</v>
      </c>
      <c r="CH3" t="s">
        <v>137</v>
      </c>
      <c r="CI3" t="s">
        <v>134</v>
      </c>
      <c r="CJ3" t="s">
        <v>134</v>
      </c>
      <c r="CK3" t="s">
        <v>136</v>
      </c>
      <c r="CL3" t="s">
        <v>134</v>
      </c>
      <c r="CM3" t="s">
        <v>138</v>
      </c>
      <c r="CN3" t="s">
        <v>134</v>
      </c>
      <c r="CO3" t="s">
        <v>134</v>
      </c>
      <c r="CP3" t="s">
        <v>136</v>
      </c>
      <c r="CQ3" t="s">
        <v>134</v>
      </c>
      <c r="CR3" t="s">
        <v>132</v>
      </c>
      <c r="CS3" t="s">
        <v>139</v>
      </c>
      <c r="CT3" t="s">
        <v>140</v>
      </c>
      <c r="CU3" t="s">
        <v>140</v>
      </c>
      <c r="CV3" t="s">
        <v>141</v>
      </c>
      <c r="CW3" t="s">
        <v>142</v>
      </c>
    </row>
    <row r="4" spans="1:101">
      <c r="A4" t="s">
        <v>143</v>
      </c>
      <c r="B4" t="s">
        <v>144</v>
      </c>
      <c r="C4" t="s">
        <v>145</v>
      </c>
      <c r="D4" t="s">
        <v>146</v>
      </c>
      <c r="E4" t="s">
        <v>312</v>
      </c>
      <c r="F4" t="s">
        <v>147</v>
      </c>
      <c r="G4" t="s">
        <v>148</v>
      </c>
      <c r="H4" t="s">
        <v>149</v>
      </c>
      <c r="I4" t="s">
        <v>150</v>
      </c>
      <c r="J4" t="s">
        <v>151</v>
      </c>
      <c r="K4" t="s">
        <v>152</v>
      </c>
      <c r="L4" t="s">
        <v>153</v>
      </c>
      <c r="M4" t="s">
        <v>154</v>
      </c>
      <c r="N4" t="s">
        <v>155</v>
      </c>
      <c r="O4" t="s">
        <v>156</v>
      </c>
      <c r="P4" t="s">
        <v>157</v>
      </c>
      <c r="Q4" t="s">
        <v>158</v>
      </c>
      <c r="R4" t="s">
        <v>159</v>
      </c>
      <c r="S4" t="s">
        <v>160</v>
      </c>
      <c r="T4" t="s">
        <v>161</v>
      </c>
      <c r="U4" t="s">
        <v>162</v>
      </c>
      <c r="V4" t="s">
        <v>163</v>
      </c>
      <c r="W4" t="s">
        <v>164</v>
      </c>
      <c r="X4" t="s">
        <v>165</v>
      </c>
      <c r="Y4" t="s">
        <v>166</v>
      </c>
      <c r="Z4" t="s">
        <v>167</v>
      </c>
      <c r="AA4" t="s">
        <v>168</v>
      </c>
      <c r="AB4" t="s">
        <v>169</v>
      </c>
      <c r="AC4" t="s">
        <v>170</v>
      </c>
      <c r="AD4" t="s">
        <v>171</v>
      </c>
      <c r="AE4" t="s">
        <v>172</v>
      </c>
      <c r="AF4" t="s">
        <v>173</v>
      </c>
      <c r="AG4" t="s">
        <v>174</v>
      </c>
      <c r="AH4" t="s">
        <v>175</v>
      </c>
      <c r="AI4" t="s">
        <v>176</v>
      </c>
      <c r="AJ4" t="s">
        <v>177</v>
      </c>
      <c r="AK4" t="s">
        <v>178</v>
      </c>
      <c r="AL4" t="s">
        <v>179</v>
      </c>
      <c r="AM4" t="s">
        <v>180</v>
      </c>
      <c r="AN4" t="s">
        <v>181</v>
      </c>
      <c r="AO4" t="s">
        <v>182</v>
      </c>
      <c r="AP4" t="s">
        <v>183</v>
      </c>
      <c r="AQ4" t="s">
        <v>184</v>
      </c>
      <c r="AR4" t="s">
        <v>185</v>
      </c>
      <c r="AS4" t="s">
        <v>186</v>
      </c>
      <c r="AT4" t="s">
        <v>187</v>
      </c>
      <c r="AU4" t="s">
        <v>188</v>
      </c>
      <c r="AV4" t="s">
        <v>189</v>
      </c>
      <c r="AW4" t="s">
        <v>190</v>
      </c>
      <c r="AX4" t="s">
        <v>191</v>
      </c>
      <c r="AY4" t="s">
        <v>192</v>
      </c>
      <c r="AZ4" t="s">
        <v>193</v>
      </c>
      <c r="BA4" t="s">
        <v>194</v>
      </c>
      <c r="BB4" t="s">
        <v>195</v>
      </c>
      <c r="BC4" t="s">
        <v>196</v>
      </c>
      <c r="BD4" t="s">
        <v>197</v>
      </c>
      <c r="BE4" t="s">
        <v>198</v>
      </c>
      <c r="BF4" t="s">
        <v>199</v>
      </c>
      <c r="BG4" t="s">
        <v>200</v>
      </c>
      <c r="BH4" t="s">
        <v>201</v>
      </c>
      <c r="BI4" t="s">
        <v>202</v>
      </c>
      <c r="BJ4" t="s">
        <v>203</v>
      </c>
      <c r="BK4" t="s">
        <v>204</v>
      </c>
      <c r="BL4" t="s">
        <v>205</v>
      </c>
      <c r="BM4" t="s">
        <v>206</v>
      </c>
      <c r="BN4" t="s">
        <v>207</v>
      </c>
      <c r="BO4" t="s">
        <v>208</v>
      </c>
      <c r="BP4" t="s">
        <v>209</v>
      </c>
      <c r="BQ4" t="s">
        <v>210</v>
      </c>
      <c r="BR4" t="s">
        <v>211</v>
      </c>
      <c r="BS4" t="s">
        <v>212</v>
      </c>
      <c r="BT4" t="s">
        <v>213</v>
      </c>
      <c r="BU4" t="s">
        <v>214</v>
      </c>
      <c r="BV4" t="s">
        <v>215</v>
      </c>
      <c r="BW4" t="s">
        <v>216</v>
      </c>
      <c r="BX4" t="s">
        <v>217</v>
      </c>
      <c r="BY4" t="s">
        <v>218</v>
      </c>
      <c r="BZ4" t="s">
        <v>219</v>
      </c>
      <c r="CA4" t="s">
        <v>220</v>
      </c>
      <c r="CB4" t="s">
        <v>221</v>
      </c>
      <c r="CC4" t="s">
        <v>222</v>
      </c>
      <c r="CD4" t="s">
        <v>223</v>
      </c>
      <c r="CE4" t="s">
        <v>224</v>
      </c>
      <c r="CF4" t="s">
        <v>225</v>
      </c>
      <c r="CG4" t="s">
        <v>226</v>
      </c>
      <c r="CH4" t="s">
        <v>227</v>
      </c>
      <c r="CI4" t="s">
        <v>228</v>
      </c>
      <c r="CJ4" t="s">
        <v>229</v>
      </c>
      <c r="CK4" t="s">
        <v>230</v>
      </c>
      <c r="CL4" t="s">
        <v>231</v>
      </c>
      <c r="CM4" t="s">
        <v>232</v>
      </c>
      <c r="CN4" t="s">
        <v>233</v>
      </c>
      <c r="CO4" t="s">
        <v>234</v>
      </c>
      <c r="CP4" t="s">
        <v>235</v>
      </c>
      <c r="CQ4" t="s">
        <v>236</v>
      </c>
      <c r="CR4" t="s">
        <v>237</v>
      </c>
      <c r="CS4" t="s">
        <v>238</v>
      </c>
      <c r="CT4" t="s">
        <v>239</v>
      </c>
      <c r="CU4" t="s">
        <v>240</v>
      </c>
      <c r="CV4" t="s">
        <v>241</v>
      </c>
      <c r="CW4" t="s">
        <v>242</v>
      </c>
    </row>
    <row r="5" spans="1:101">
      <c r="A5">
        <v>12</v>
      </c>
      <c r="B5" t="s">
        <v>243</v>
      </c>
      <c r="C5" t="s">
        <v>244</v>
      </c>
      <c r="D5">
        <v>4</v>
      </c>
      <c r="E5">
        <v>1</v>
      </c>
      <c r="F5">
        <v>2008</v>
      </c>
      <c r="G5" t="s">
        <v>245</v>
      </c>
      <c r="H5">
        <v>2008</v>
      </c>
      <c r="I5" t="s">
        <v>262</v>
      </c>
      <c r="J5">
        <v>0</v>
      </c>
      <c r="K5" t="s">
        <v>262</v>
      </c>
      <c r="L5">
        <v>1</v>
      </c>
      <c r="M5">
        <v>2</v>
      </c>
      <c r="N5" t="s">
        <v>246</v>
      </c>
      <c r="O5">
        <v>0</v>
      </c>
      <c r="P5">
        <v>1234</v>
      </c>
      <c r="Q5">
        <v>0</v>
      </c>
      <c r="R5" t="s">
        <v>247</v>
      </c>
      <c r="S5">
        <v>0</v>
      </c>
      <c r="T5">
        <v>0</v>
      </c>
      <c r="U5">
        <v>0</v>
      </c>
      <c r="V5">
        <v>0</v>
      </c>
      <c r="W5">
        <v>0</v>
      </c>
      <c r="X5">
        <v>1</v>
      </c>
      <c r="Y5">
        <v>0</v>
      </c>
      <c r="Z5">
        <v>0</v>
      </c>
      <c r="AA5" t="s">
        <v>262</v>
      </c>
      <c r="AB5" t="s">
        <v>262</v>
      </c>
      <c r="AC5" t="s">
        <v>248</v>
      </c>
      <c r="AD5">
        <v>5</v>
      </c>
      <c r="AE5">
        <v>1</v>
      </c>
      <c r="AF5" t="s">
        <v>249</v>
      </c>
      <c r="AG5">
        <v>4</v>
      </c>
      <c r="AH5" t="s">
        <v>262</v>
      </c>
      <c r="AI5" t="s">
        <v>262</v>
      </c>
      <c r="AJ5">
        <v>3000</v>
      </c>
      <c r="AK5">
        <v>115.17128315115184</v>
      </c>
      <c r="AL5">
        <v>3360</v>
      </c>
      <c r="AM5">
        <v>128.99183712929005</v>
      </c>
      <c r="AN5" t="s">
        <v>262</v>
      </c>
      <c r="AO5" t="s">
        <v>262</v>
      </c>
      <c r="AP5" t="s">
        <v>262</v>
      </c>
      <c r="AQ5" t="s">
        <v>262</v>
      </c>
      <c r="AR5" t="s">
        <v>250</v>
      </c>
      <c r="AS5">
        <v>5</v>
      </c>
      <c r="AT5">
        <v>1</v>
      </c>
      <c r="AU5">
        <v>1</v>
      </c>
      <c r="AV5">
        <v>0</v>
      </c>
      <c r="AW5">
        <v>97</v>
      </c>
      <c r="AX5">
        <v>0</v>
      </c>
      <c r="AY5">
        <v>0</v>
      </c>
      <c r="AZ5">
        <v>0</v>
      </c>
      <c r="BA5">
        <v>0</v>
      </c>
      <c r="BB5">
        <v>0</v>
      </c>
      <c r="BC5">
        <v>0</v>
      </c>
      <c r="BD5">
        <v>0</v>
      </c>
      <c r="BE5">
        <v>0</v>
      </c>
      <c r="BF5">
        <v>0</v>
      </c>
      <c r="BG5" t="s">
        <v>262</v>
      </c>
      <c r="BH5" t="s">
        <v>251</v>
      </c>
      <c r="BI5">
        <v>1</v>
      </c>
      <c r="BJ5">
        <v>4</v>
      </c>
      <c r="BK5">
        <v>2</v>
      </c>
      <c r="BL5">
        <v>0</v>
      </c>
      <c r="BM5">
        <v>2</v>
      </c>
      <c r="BN5">
        <v>0</v>
      </c>
      <c r="BO5" t="s">
        <v>262</v>
      </c>
      <c r="BP5" t="s">
        <v>262</v>
      </c>
      <c r="BQ5">
        <v>0</v>
      </c>
      <c r="BR5">
        <v>1</v>
      </c>
      <c r="BS5">
        <v>0</v>
      </c>
      <c r="BT5">
        <v>1</v>
      </c>
      <c r="BU5">
        <v>1</v>
      </c>
      <c r="BV5">
        <v>1</v>
      </c>
      <c r="BW5">
        <v>1</v>
      </c>
      <c r="BX5">
        <v>1</v>
      </c>
      <c r="BY5" t="s">
        <v>262</v>
      </c>
      <c r="BZ5" t="s">
        <v>262</v>
      </c>
      <c r="CA5" t="s">
        <v>262</v>
      </c>
      <c r="CB5" t="s">
        <v>262</v>
      </c>
      <c r="CC5" t="s">
        <v>262</v>
      </c>
      <c r="CD5" t="s">
        <v>262</v>
      </c>
      <c r="CE5" t="s">
        <v>262</v>
      </c>
      <c r="CF5" t="s">
        <v>262</v>
      </c>
      <c r="CG5">
        <v>0</v>
      </c>
      <c r="CH5" t="s">
        <v>262</v>
      </c>
      <c r="CI5" t="s">
        <v>262</v>
      </c>
      <c r="CJ5" t="s">
        <v>262</v>
      </c>
      <c r="CK5" t="s">
        <v>262</v>
      </c>
      <c r="CL5" t="s">
        <v>262</v>
      </c>
      <c r="CM5">
        <v>1</v>
      </c>
      <c r="CN5" t="s">
        <v>262</v>
      </c>
      <c r="CO5" t="s">
        <v>262</v>
      </c>
      <c r="CP5">
        <v>1</v>
      </c>
      <c r="CQ5" t="s">
        <v>262</v>
      </c>
      <c r="CR5">
        <v>1</v>
      </c>
      <c r="CS5">
        <v>16</v>
      </c>
      <c r="CT5" t="s">
        <v>262</v>
      </c>
      <c r="CU5" t="s">
        <v>262</v>
      </c>
      <c r="CV5" t="s">
        <v>262</v>
      </c>
      <c r="CW5" t="s">
        <v>252</v>
      </c>
    </row>
    <row r="6" spans="1:101">
      <c r="A6">
        <v>12</v>
      </c>
      <c r="B6" t="s">
        <v>243</v>
      </c>
      <c r="C6" t="s">
        <v>244</v>
      </c>
      <c r="D6">
        <v>4</v>
      </c>
      <c r="E6">
        <v>1</v>
      </c>
      <c r="F6">
        <v>2009</v>
      </c>
      <c r="G6" t="s">
        <v>245</v>
      </c>
      <c r="H6">
        <v>2008</v>
      </c>
      <c r="I6" t="s">
        <v>262</v>
      </c>
      <c r="J6">
        <v>0</v>
      </c>
      <c r="K6" t="s">
        <v>262</v>
      </c>
      <c r="L6">
        <v>1</v>
      </c>
      <c r="M6">
        <v>2</v>
      </c>
      <c r="N6" t="s">
        <v>246</v>
      </c>
      <c r="O6">
        <v>0</v>
      </c>
      <c r="P6">
        <v>1234</v>
      </c>
      <c r="Q6">
        <v>0</v>
      </c>
      <c r="R6" t="s">
        <v>247</v>
      </c>
      <c r="S6">
        <v>0</v>
      </c>
      <c r="T6">
        <v>0</v>
      </c>
      <c r="U6">
        <v>0</v>
      </c>
      <c r="V6">
        <v>0</v>
      </c>
      <c r="W6">
        <v>0</v>
      </c>
      <c r="X6">
        <v>1</v>
      </c>
      <c r="Y6">
        <v>0</v>
      </c>
      <c r="Z6">
        <v>0</v>
      </c>
      <c r="AA6">
        <f>INT(AB6*5.9)</f>
        <v>1058011</v>
      </c>
      <c r="AB6">
        <v>179324</v>
      </c>
      <c r="AC6" t="s">
        <v>248</v>
      </c>
      <c r="AD6">
        <v>5</v>
      </c>
      <c r="AE6">
        <v>1</v>
      </c>
      <c r="AF6" t="s">
        <v>249</v>
      </c>
      <c r="AG6">
        <v>4</v>
      </c>
      <c r="AH6" t="s">
        <v>262</v>
      </c>
      <c r="AI6" t="s">
        <v>262</v>
      </c>
      <c r="AJ6">
        <v>3000</v>
      </c>
      <c r="AK6">
        <v>130.66733933116663</v>
      </c>
      <c r="AL6">
        <v>3360</v>
      </c>
      <c r="AM6">
        <v>146.34742005090663</v>
      </c>
      <c r="AN6" t="s">
        <v>262</v>
      </c>
      <c r="AO6" t="s">
        <v>262</v>
      </c>
      <c r="AP6" t="s">
        <v>262</v>
      </c>
      <c r="AQ6" t="s">
        <v>262</v>
      </c>
      <c r="AR6" t="s">
        <v>250</v>
      </c>
      <c r="AS6">
        <v>5</v>
      </c>
      <c r="AT6">
        <v>1</v>
      </c>
      <c r="AU6">
        <v>1</v>
      </c>
      <c r="AV6">
        <v>0</v>
      </c>
      <c r="AW6">
        <v>97</v>
      </c>
      <c r="AX6">
        <v>0</v>
      </c>
      <c r="AY6">
        <v>0</v>
      </c>
      <c r="AZ6">
        <v>0</v>
      </c>
      <c r="BA6">
        <v>0</v>
      </c>
      <c r="BB6">
        <v>0</v>
      </c>
      <c r="BC6">
        <v>0</v>
      </c>
      <c r="BD6">
        <v>0</v>
      </c>
      <c r="BE6">
        <v>0</v>
      </c>
      <c r="BF6">
        <v>0</v>
      </c>
      <c r="BG6" t="s">
        <v>262</v>
      </c>
      <c r="BH6" t="s">
        <v>251</v>
      </c>
      <c r="BI6">
        <v>1</v>
      </c>
      <c r="BJ6">
        <v>4</v>
      </c>
      <c r="BK6">
        <v>2</v>
      </c>
      <c r="BL6">
        <v>0</v>
      </c>
      <c r="BM6">
        <v>2</v>
      </c>
      <c r="BN6">
        <v>0</v>
      </c>
      <c r="BO6" t="s">
        <v>262</v>
      </c>
      <c r="BP6">
        <v>0</v>
      </c>
      <c r="BQ6">
        <v>0</v>
      </c>
      <c r="BR6">
        <v>1</v>
      </c>
      <c r="BS6">
        <v>0</v>
      </c>
      <c r="BT6">
        <v>1</v>
      </c>
      <c r="BU6">
        <v>1</v>
      </c>
      <c r="BV6">
        <v>1</v>
      </c>
      <c r="BW6">
        <v>1</v>
      </c>
      <c r="BX6">
        <v>0</v>
      </c>
      <c r="BY6" t="s">
        <v>262</v>
      </c>
      <c r="BZ6" t="s">
        <v>262</v>
      </c>
      <c r="CA6" t="s">
        <v>262</v>
      </c>
      <c r="CB6" t="s">
        <v>262</v>
      </c>
      <c r="CC6" t="s">
        <v>262</v>
      </c>
      <c r="CD6" t="s">
        <v>262</v>
      </c>
      <c r="CE6" t="s">
        <v>262</v>
      </c>
      <c r="CF6" t="s">
        <v>262</v>
      </c>
      <c r="CG6">
        <v>0</v>
      </c>
      <c r="CH6" t="s">
        <v>262</v>
      </c>
      <c r="CI6" t="s">
        <v>262</v>
      </c>
      <c r="CJ6" t="s">
        <v>262</v>
      </c>
      <c r="CK6" t="s">
        <v>262</v>
      </c>
      <c r="CL6" t="s">
        <v>262</v>
      </c>
      <c r="CM6">
        <v>1</v>
      </c>
      <c r="CN6" t="s">
        <v>262</v>
      </c>
      <c r="CO6" t="s">
        <v>262</v>
      </c>
      <c r="CP6">
        <v>1</v>
      </c>
      <c r="CQ6" t="s">
        <v>262</v>
      </c>
      <c r="CR6">
        <v>1</v>
      </c>
      <c r="CS6">
        <v>16</v>
      </c>
      <c r="CT6" t="s">
        <v>262</v>
      </c>
      <c r="CU6" t="s">
        <v>262</v>
      </c>
      <c r="CV6" t="s">
        <v>262</v>
      </c>
    </row>
    <row r="7" spans="1:101">
      <c r="A7">
        <v>12</v>
      </c>
      <c r="B7" t="s">
        <v>243</v>
      </c>
      <c r="C7" t="s">
        <v>244</v>
      </c>
      <c r="D7">
        <v>4</v>
      </c>
      <c r="E7">
        <v>1</v>
      </c>
      <c r="F7">
        <v>2010</v>
      </c>
      <c r="G7" t="s">
        <v>245</v>
      </c>
      <c r="H7">
        <v>2008</v>
      </c>
      <c r="I7" t="s">
        <v>262</v>
      </c>
      <c r="J7">
        <v>0</v>
      </c>
      <c r="K7" t="s">
        <v>262</v>
      </c>
      <c r="L7">
        <v>1</v>
      </c>
      <c r="M7">
        <v>2</v>
      </c>
      <c r="N7" t="s">
        <v>246</v>
      </c>
      <c r="O7">
        <v>0</v>
      </c>
      <c r="P7">
        <v>1234</v>
      </c>
      <c r="Q7">
        <v>0</v>
      </c>
      <c r="R7" t="s">
        <v>247</v>
      </c>
      <c r="S7">
        <v>0</v>
      </c>
      <c r="T7">
        <v>0</v>
      </c>
      <c r="U7">
        <v>0</v>
      </c>
      <c r="V7">
        <v>0</v>
      </c>
      <c r="W7">
        <v>0</v>
      </c>
      <c r="X7">
        <v>1</v>
      </c>
      <c r="Y7">
        <v>0</v>
      </c>
      <c r="Z7">
        <v>0</v>
      </c>
      <c r="AA7" t="s">
        <v>262</v>
      </c>
      <c r="AB7" t="s">
        <v>262</v>
      </c>
      <c r="AC7" t="s">
        <v>248</v>
      </c>
      <c r="AD7">
        <v>5</v>
      </c>
      <c r="AE7">
        <v>1</v>
      </c>
      <c r="AF7" t="s">
        <v>249</v>
      </c>
      <c r="AG7">
        <v>4</v>
      </c>
      <c r="AH7" t="s">
        <v>262</v>
      </c>
      <c r="AI7" t="s">
        <v>262</v>
      </c>
      <c r="AJ7">
        <v>3000</v>
      </c>
      <c r="AK7">
        <v>113.93977223472017</v>
      </c>
      <c r="AL7">
        <v>3360</v>
      </c>
      <c r="AM7">
        <v>127.61254490288658</v>
      </c>
      <c r="AN7" t="s">
        <v>262</v>
      </c>
      <c r="AO7" t="s">
        <v>262</v>
      </c>
      <c r="AP7" t="s">
        <v>262</v>
      </c>
      <c r="AQ7" t="s">
        <v>262</v>
      </c>
      <c r="AR7" t="s">
        <v>250</v>
      </c>
      <c r="AS7">
        <v>5</v>
      </c>
      <c r="AT7">
        <v>1</v>
      </c>
      <c r="AU7">
        <v>1</v>
      </c>
      <c r="AV7">
        <v>0</v>
      </c>
      <c r="AW7">
        <v>97</v>
      </c>
      <c r="AX7">
        <v>0</v>
      </c>
      <c r="AY7">
        <v>0</v>
      </c>
      <c r="AZ7">
        <v>0</v>
      </c>
      <c r="BA7">
        <v>0</v>
      </c>
      <c r="BB7">
        <v>0</v>
      </c>
      <c r="BC7">
        <v>0</v>
      </c>
      <c r="BD7">
        <v>0</v>
      </c>
      <c r="BE7">
        <v>0</v>
      </c>
      <c r="BF7">
        <v>0</v>
      </c>
      <c r="BG7" t="s">
        <v>262</v>
      </c>
      <c r="BH7" t="s">
        <v>251</v>
      </c>
      <c r="BI7">
        <v>1</v>
      </c>
      <c r="BJ7">
        <v>4</v>
      </c>
      <c r="BK7">
        <v>2</v>
      </c>
      <c r="BL7">
        <v>0</v>
      </c>
      <c r="BM7">
        <v>2</v>
      </c>
      <c r="BN7">
        <v>0</v>
      </c>
      <c r="BO7" t="s">
        <v>262</v>
      </c>
      <c r="BP7">
        <v>0</v>
      </c>
      <c r="BQ7">
        <v>0</v>
      </c>
      <c r="BR7">
        <v>1</v>
      </c>
      <c r="BS7">
        <v>0</v>
      </c>
      <c r="BT7">
        <v>1</v>
      </c>
      <c r="BU7">
        <v>1</v>
      </c>
      <c r="BV7">
        <v>1</v>
      </c>
      <c r="BW7">
        <v>1</v>
      </c>
      <c r="BX7">
        <v>0</v>
      </c>
      <c r="BY7" t="s">
        <v>262</v>
      </c>
      <c r="BZ7" t="s">
        <v>262</v>
      </c>
      <c r="CA7" t="s">
        <v>262</v>
      </c>
      <c r="CB7" t="s">
        <v>262</v>
      </c>
      <c r="CC7" t="s">
        <v>262</v>
      </c>
      <c r="CD7" t="s">
        <v>262</v>
      </c>
      <c r="CE7" t="s">
        <v>262</v>
      </c>
      <c r="CF7" t="s">
        <v>262</v>
      </c>
      <c r="CG7">
        <v>0</v>
      </c>
      <c r="CH7" t="s">
        <v>262</v>
      </c>
      <c r="CI7" t="s">
        <v>262</v>
      </c>
      <c r="CJ7" t="s">
        <v>262</v>
      </c>
      <c r="CK7" t="s">
        <v>262</v>
      </c>
      <c r="CL7" t="s">
        <v>262</v>
      </c>
      <c r="CM7">
        <v>1</v>
      </c>
      <c r="CN7" t="s">
        <v>262</v>
      </c>
      <c r="CO7" t="s">
        <v>262</v>
      </c>
      <c r="CP7">
        <v>1</v>
      </c>
      <c r="CQ7" t="s">
        <v>262</v>
      </c>
      <c r="CR7">
        <v>1</v>
      </c>
      <c r="CS7">
        <v>16</v>
      </c>
      <c r="CT7" t="s">
        <v>262</v>
      </c>
      <c r="CU7" t="s">
        <v>262</v>
      </c>
      <c r="CV7" t="s">
        <v>262</v>
      </c>
    </row>
    <row r="8" spans="1:101">
      <c r="A8">
        <v>12</v>
      </c>
      <c r="B8" t="s">
        <v>243</v>
      </c>
      <c r="C8" t="s">
        <v>244</v>
      </c>
      <c r="D8">
        <v>4</v>
      </c>
      <c r="E8">
        <v>1</v>
      </c>
      <c r="F8">
        <v>2011</v>
      </c>
      <c r="G8" t="s">
        <v>245</v>
      </c>
      <c r="H8">
        <v>2008</v>
      </c>
      <c r="I8" t="s">
        <v>262</v>
      </c>
      <c r="J8">
        <v>0</v>
      </c>
      <c r="K8" t="s">
        <v>262</v>
      </c>
      <c r="L8">
        <v>1</v>
      </c>
      <c r="M8">
        <v>2</v>
      </c>
      <c r="N8" t="s">
        <v>246</v>
      </c>
      <c r="O8">
        <v>0</v>
      </c>
      <c r="P8">
        <v>1234</v>
      </c>
      <c r="Q8">
        <v>0</v>
      </c>
      <c r="R8" t="s">
        <v>247</v>
      </c>
      <c r="S8">
        <v>0</v>
      </c>
      <c r="T8">
        <v>0</v>
      </c>
      <c r="U8">
        <v>0</v>
      </c>
      <c r="V8">
        <v>0</v>
      </c>
      <c r="W8">
        <v>0</v>
      </c>
      <c r="X8">
        <v>1</v>
      </c>
      <c r="Y8">
        <v>0</v>
      </c>
      <c r="Z8">
        <v>0</v>
      </c>
      <c r="AA8" t="s">
        <v>262</v>
      </c>
      <c r="AB8" t="s">
        <v>262</v>
      </c>
      <c r="AC8" t="s">
        <v>248</v>
      </c>
      <c r="AD8">
        <v>5</v>
      </c>
      <c r="AE8">
        <v>1</v>
      </c>
      <c r="AF8" t="s">
        <v>249</v>
      </c>
      <c r="AG8">
        <v>4</v>
      </c>
      <c r="AH8" t="s">
        <v>262</v>
      </c>
      <c r="AI8" t="s">
        <v>262</v>
      </c>
      <c r="AJ8">
        <v>3000</v>
      </c>
      <c r="AK8">
        <v>98.354872573244165</v>
      </c>
      <c r="AL8">
        <v>3360</v>
      </c>
      <c r="AM8">
        <v>110.15745728203348</v>
      </c>
      <c r="AN8" t="s">
        <v>262</v>
      </c>
      <c r="AO8" t="s">
        <v>262</v>
      </c>
      <c r="AP8" t="s">
        <v>262</v>
      </c>
      <c r="AQ8" t="s">
        <v>262</v>
      </c>
      <c r="AR8" t="s">
        <v>250</v>
      </c>
      <c r="AS8">
        <v>5</v>
      </c>
      <c r="AT8">
        <v>1</v>
      </c>
      <c r="AU8">
        <v>1</v>
      </c>
      <c r="AV8">
        <v>0</v>
      </c>
      <c r="AW8">
        <v>97</v>
      </c>
      <c r="AX8">
        <v>0</v>
      </c>
      <c r="AY8">
        <v>0</v>
      </c>
      <c r="AZ8">
        <v>0</v>
      </c>
      <c r="BA8">
        <v>0</v>
      </c>
      <c r="BB8">
        <v>0</v>
      </c>
      <c r="BC8">
        <v>0</v>
      </c>
      <c r="BD8">
        <v>0</v>
      </c>
      <c r="BE8">
        <v>0</v>
      </c>
      <c r="BF8">
        <v>0</v>
      </c>
      <c r="BG8" t="s">
        <v>262</v>
      </c>
      <c r="BH8" t="s">
        <v>251</v>
      </c>
      <c r="BI8">
        <v>1</v>
      </c>
      <c r="BJ8">
        <v>4</v>
      </c>
      <c r="BK8">
        <v>2</v>
      </c>
      <c r="BL8">
        <v>0</v>
      </c>
      <c r="BM8">
        <v>2</v>
      </c>
      <c r="BN8">
        <v>0</v>
      </c>
      <c r="BO8" t="s">
        <v>262</v>
      </c>
      <c r="BP8">
        <v>0</v>
      </c>
      <c r="BQ8">
        <v>0</v>
      </c>
      <c r="BR8">
        <v>1</v>
      </c>
      <c r="BS8">
        <v>0</v>
      </c>
      <c r="BT8">
        <v>1</v>
      </c>
      <c r="BU8">
        <v>1</v>
      </c>
      <c r="BV8">
        <v>1</v>
      </c>
      <c r="BW8">
        <v>1</v>
      </c>
      <c r="BX8">
        <v>0</v>
      </c>
      <c r="BY8" t="s">
        <v>262</v>
      </c>
      <c r="BZ8" t="s">
        <v>262</v>
      </c>
      <c r="CA8" t="s">
        <v>262</v>
      </c>
      <c r="CB8" t="s">
        <v>262</v>
      </c>
      <c r="CC8" t="s">
        <v>262</v>
      </c>
      <c r="CD8" t="s">
        <v>262</v>
      </c>
      <c r="CE8" t="s">
        <v>262</v>
      </c>
      <c r="CF8" t="s">
        <v>262</v>
      </c>
      <c r="CG8">
        <v>0</v>
      </c>
      <c r="CH8" t="s">
        <v>262</v>
      </c>
      <c r="CI8" t="s">
        <v>262</v>
      </c>
      <c r="CJ8" t="s">
        <v>262</v>
      </c>
      <c r="CK8" t="s">
        <v>262</v>
      </c>
      <c r="CL8" t="s">
        <v>262</v>
      </c>
      <c r="CM8">
        <v>1</v>
      </c>
      <c r="CN8" t="s">
        <v>262</v>
      </c>
      <c r="CO8" t="s">
        <v>262</v>
      </c>
      <c r="CP8">
        <v>1</v>
      </c>
      <c r="CQ8" t="s">
        <v>262</v>
      </c>
      <c r="CR8">
        <v>1</v>
      </c>
      <c r="CS8">
        <v>16</v>
      </c>
      <c r="CT8" t="s">
        <v>262</v>
      </c>
      <c r="CU8" t="s">
        <v>262</v>
      </c>
      <c r="CV8" t="s">
        <v>262</v>
      </c>
    </row>
    <row r="9" spans="1:101">
      <c r="A9">
        <v>12</v>
      </c>
      <c r="B9" t="s">
        <v>243</v>
      </c>
      <c r="C9" t="s">
        <v>244</v>
      </c>
      <c r="D9">
        <v>4</v>
      </c>
      <c r="E9">
        <v>1</v>
      </c>
      <c r="F9">
        <v>2012</v>
      </c>
      <c r="G9" t="s">
        <v>245</v>
      </c>
      <c r="H9">
        <v>2008</v>
      </c>
      <c r="I9" t="s">
        <v>262</v>
      </c>
      <c r="J9">
        <v>0</v>
      </c>
      <c r="K9" t="s">
        <v>262</v>
      </c>
      <c r="L9">
        <v>1</v>
      </c>
      <c r="M9">
        <v>2</v>
      </c>
      <c r="N9" t="s">
        <v>246</v>
      </c>
      <c r="O9">
        <v>0</v>
      </c>
      <c r="P9">
        <v>1234</v>
      </c>
      <c r="Q9">
        <v>0</v>
      </c>
      <c r="R9" t="s">
        <v>247</v>
      </c>
      <c r="S9">
        <v>0</v>
      </c>
      <c r="T9">
        <v>0</v>
      </c>
      <c r="U9">
        <v>0</v>
      </c>
      <c r="V9">
        <v>0</v>
      </c>
      <c r="W9">
        <v>0</v>
      </c>
      <c r="X9">
        <v>1</v>
      </c>
      <c r="Y9">
        <v>0</v>
      </c>
      <c r="Z9">
        <v>0</v>
      </c>
      <c r="AA9">
        <f>INT(AB9*5.9)</f>
        <v>4863181</v>
      </c>
      <c r="AB9">
        <v>824268</v>
      </c>
      <c r="AC9" t="s">
        <v>248</v>
      </c>
      <c r="AD9">
        <v>5</v>
      </c>
      <c r="AE9">
        <v>1</v>
      </c>
      <c r="AF9" t="s">
        <v>249</v>
      </c>
      <c r="AG9">
        <v>4</v>
      </c>
      <c r="AH9" t="s">
        <v>262</v>
      </c>
      <c r="AI9" t="s">
        <v>262</v>
      </c>
      <c r="AJ9">
        <v>3000</v>
      </c>
      <c r="AK9">
        <v>93.196804075206927</v>
      </c>
      <c r="AL9">
        <v>3360</v>
      </c>
      <c r="AM9">
        <v>104.38042056423176</v>
      </c>
      <c r="AN9" t="s">
        <v>262</v>
      </c>
      <c r="AO9" t="s">
        <v>262</v>
      </c>
      <c r="AP9" t="s">
        <v>262</v>
      </c>
      <c r="AQ9" t="s">
        <v>262</v>
      </c>
      <c r="AR9" t="s">
        <v>250</v>
      </c>
      <c r="AS9">
        <v>5</v>
      </c>
      <c r="AT9">
        <v>1</v>
      </c>
      <c r="AU9">
        <v>1</v>
      </c>
      <c r="AV9">
        <v>0</v>
      </c>
      <c r="AW9">
        <v>97</v>
      </c>
      <c r="AX9">
        <v>0</v>
      </c>
      <c r="AY9">
        <v>0</v>
      </c>
      <c r="AZ9">
        <v>0</v>
      </c>
      <c r="BA9">
        <v>0</v>
      </c>
      <c r="BB9">
        <v>0</v>
      </c>
      <c r="BC9">
        <v>0</v>
      </c>
      <c r="BD9">
        <v>0</v>
      </c>
      <c r="BE9">
        <v>0</v>
      </c>
      <c r="BF9">
        <v>0</v>
      </c>
      <c r="BG9" t="s">
        <v>262</v>
      </c>
      <c r="BH9" t="s">
        <v>251</v>
      </c>
      <c r="BI9">
        <v>1</v>
      </c>
      <c r="BJ9">
        <v>4</v>
      </c>
      <c r="BK9">
        <v>2</v>
      </c>
      <c r="BL9">
        <v>0</v>
      </c>
      <c r="BM9">
        <v>2</v>
      </c>
      <c r="BN9">
        <v>0</v>
      </c>
      <c r="BO9" t="s">
        <v>262</v>
      </c>
      <c r="BP9">
        <v>0</v>
      </c>
      <c r="BQ9">
        <v>0</v>
      </c>
      <c r="BR9">
        <v>1</v>
      </c>
      <c r="BS9">
        <v>0</v>
      </c>
      <c r="BT9">
        <v>1</v>
      </c>
      <c r="BU9">
        <v>1</v>
      </c>
      <c r="BV9">
        <v>1</v>
      </c>
      <c r="BW9">
        <v>1</v>
      </c>
      <c r="BX9">
        <v>0</v>
      </c>
      <c r="BY9" t="s">
        <v>262</v>
      </c>
      <c r="BZ9" t="s">
        <v>262</v>
      </c>
      <c r="CA9" t="s">
        <v>262</v>
      </c>
      <c r="CB9" t="s">
        <v>262</v>
      </c>
      <c r="CC9" t="s">
        <v>262</v>
      </c>
      <c r="CD9" t="s">
        <v>262</v>
      </c>
      <c r="CE9" t="s">
        <v>262</v>
      </c>
      <c r="CF9" t="s">
        <v>262</v>
      </c>
      <c r="CG9">
        <v>0</v>
      </c>
      <c r="CH9" t="s">
        <v>262</v>
      </c>
      <c r="CI9" t="s">
        <v>262</v>
      </c>
      <c r="CJ9" t="s">
        <v>262</v>
      </c>
      <c r="CK9" t="s">
        <v>262</v>
      </c>
      <c r="CL9" t="s">
        <v>262</v>
      </c>
      <c r="CM9">
        <v>1</v>
      </c>
      <c r="CN9" t="s">
        <v>262</v>
      </c>
      <c r="CO9" t="s">
        <v>262</v>
      </c>
      <c r="CP9">
        <v>1</v>
      </c>
      <c r="CQ9" t="s">
        <v>262</v>
      </c>
      <c r="CR9">
        <v>1</v>
      </c>
      <c r="CS9">
        <v>16</v>
      </c>
      <c r="CT9" t="s">
        <v>262</v>
      </c>
      <c r="CU9" t="s">
        <v>262</v>
      </c>
      <c r="CV9" t="s">
        <v>262</v>
      </c>
    </row>
    <row r="10" spans="1:101">
      <c r="A10">
        <v>12</v>
      </c>
      <c r="B10" t="s">
        <v>243</v>
      </c>
      <c r="C10" t="s">
        <v>244</v>
      </c>
      <c r="D10">
        <v>4</v>
      </c>
      <c r="E10">
        <v>1</v>
      </c>
      <c r="F10">
        <v>2013</v>
      </c>
      <c r="G10" t="s">
        <v>245</v>
      </c>
      <c r="H10">
        <v>2008</v>
      </c>
      <c r="I10" t="s">
        <v>262</v>
      </c>
      <c r="J10">
        <v>0</v>
      </c>
      <c r="K10" t="s">
        <v>262</v>
      </c>
      <c r="L10">
        <v>1</v>
      </c>
      <c r="M10">
        <v>2</v>
      </c>
      <c r="N10" t="s">
        <v>246</v>
      </c>
      <c r="O10">
        <v>0</v>
      </c>
      <c r="P10">
        <v>1234</v>
      </c>
      <c r="Q10">
        <v>0</v>
      </c>
      <c r="R10" t="s">
        <v>247</v>
      </c>
      <c r="S10">
        <v>0</v>
      </c>
      <c r="T10">
        <v>0</v>
      </c>
      <c r="U10">
        <v>0</v>
      </c>
      <c r="V10">
        <v>0</v>
      </c>
      <c r="W10">
        <v>0</v>
      </c>
      <c r="X10">
        <v>1</v>
      </c>
      <c r="Y10">
        <v>0</v>
      </c>
      <c r="Z10">
        <v>0</v>
      </c>
      <c r="AA10">
        <f>INT(AB10*5.9)</f>
        <v>4863181</v>
      </c>
      <c r="AB10">
        <v>824268</v>
      </c>
      <c r="AC10" t="s">
        <v>248</v>
      </c>
      <c r="AD10">
        <v>5</v>
      </c>
      <c r="AE10">
        <v>1</v>
      </c>
      <c r="AF10" t="s">
        <v>249</v>
      </c>
      <c r="AG10">
        <v>4</v>
      </c>
      <c r="AH10" t="s">
        <v>262</v>
      </c>
      <c r="AI10" t="s">
        <v>262</v>
      </c>
      <c r="AJ10">
        <v>3000</v>
      </c>
      <c r="AK10">
        <v>94.742410843657993</v>
      </c>
      <c r="AL10">
        <v>3360</v>
      </c>
      <c r="AM10">
        <v>106.11150014489695</v>
      </c>
      <c r="AN10" t="s">
        <v>262</v>
      </c>
      <c r="AO10" t="s">
        <v>262</v>
      </c>
      <c r="AP10" t="s">
        <v>262</v>
      </c>
      <c r="AQ10" t="s">
        <v>262</v>
      </c>
      <c r="AR10" t="s">
        <v>250</v>
      </c>
      <c r="AS10">
        <v>5</v>
      </c>
      <c r="AT10">
        <v>1</v>
      </c>
      <c r="AU10">
        <v>1</v>
      </c>
      <c r="AV10">
        <v>0</v>
      </c>
      <c r="AW10">
        <v>97</v>
      </c>
      <c r="AX10">
        <v>0</v>
      </c>
      <c r="AY10">
        <v>0</v>
      </c>
      <c r="AZ10">
        <v>0</v>
      </c>
      <c r="BA10">
        <v>0</v>
      </c>
      <c r="BB10">
        <v>0</v>
      </c>
      <c r="BC10">
        <v>0</v>
      </c>
      <c r="BD10">
        <v>0</v>
      </c>
      <c r="BE10">
        <v>0</v>
      </c>
      <c r="BF10">
        <v>0</v>
      </c>
      <c r="BG10" t="s">
        <v>262</v>
      </c>
      <c r="BH10" t="s">
        <v>251</v>
      </c>
      <c r="BI10">
        <v>1</v>
      </c>
      <c r="BJ10">
        <v>4</v>
      </c>
      <c r="BK10">
        <v>2</v>
      </c>
      <c r="BL10">
        <v>0</v>
      </c>
      <c r="BM10">
        <v>2</v>
      </c>
      <c r="BN10">
        <v>0</v>
      </c>
      <c r="BO10" t="s">
        <v>262</v>
      </c>
      <c r="BP10">
        <v>0</v>
      </c>
      <c r="BQ10">
        <v>0</v>
      </c>
      <c r="BR10">
        <v>1</v>
      </c>
      <c r="BS10">
        <v>0</v>
      </c>
      <c r="BT10">
        <v>1</v>
      </c>
      <c r="BU10">
        <v>1</v>
      </c>
      <c r="BV10">
        <v>1</v>
      </c>
      <c r="BW10">
        <v>1</v>
      </c>
      <c r="BX10">
        <v>0</v>
      </c>
      <c r="BY10">
        <v>40500000000</v>
      </c>
      <c r="BZ10">
        <v>1279022546.3893828</v>
      </c>
      <c r="CA10" t="s">
        <v>262</v>
      </c>
      <c r="CB10" t="s">
        <v>262</v>
      </c>
      <c r="CC10" t="s">
        <v>262</v>
      </c>
      <c r="CD10" t="s">
        <v>262</v>
      </c>
      <c r="CE10" t="s">
        <v>262</v>
      </c>
      <c r="CF10" t="s">
        <v>262</v>
      </c>
      <c r="CG10">
        <v>0</v>
      </c>
      <c r="CH10" t="s">
        <v>262</v>
      </c>
      <c r="CI10" t="s">
        <v>262</v>
      </c>
      <c r="CJ10" t="s">
        <v>262</v>
      </c>
      <c r="CK10" t="s">
        <v>262</v>
      </c>
      <c r="CL10" t="s">
        <v>262</v>
      </c>
      <c r="CM10">
        <v>1</v>
      </c>
      <c r="CN10" t="s">
        <v>262</v>
      </c>
      <c r="CO10" t="s">
        <v>262</v>
      </c>
      <c r="CP10">
        <v>1</v>
      </c>
      <c r="CQ10" t="s">
        <v>262</v>
      </c>
      <c r="CR10">
        <v>1</v>
      </c>
      <c r="CS10">
        <v>16</v>
      </c>
      <c r="CT10">
        <v>40500000000</v>
      </c>
      <c r="CU10">
        <v>1279022546.3893828</v>
      </c>
      <c r="CV10">
        <v>1</v>
      </c>
    </row>
    <row r="11" spans="1:101">
      <c r="A11">
        <v>12</v>
      </c>
      <c r="B11" t="s">
        <v>243</v>
      </c>
      <c r="C11" t="s">
        <v>244</v>
      </c>
      <c r="D11">
        <v>4</v>
      </c>
      <c r="E11">
        <v>1</v>
      </c>
      <c r="F11">
        <v>2014</v>
      </c>
      <c r="G11" t="s">
        <v>245</v>
      </c>
      <c r="H11">
        <v>2008</v>
      </c>
      <c r="I11" t="s">
        <v>262</v>
      </c>
      <c r="J11">
        <v>0</v>
      </c>
      <c r="K11" t="s">
        <v>262</v>
      </c>
      <c r="L11">
        <v>1</v>
      </c>
      <c r="M11">
        <v>2</v>
      </c>
      <c r="N11" t="s">
        <v>246</v>
      </c>
      <c r="O11">
        <v>0</v>
      </c>
      <c r="P11">
        <v>1234</v>
      </c>
      <c r="Q11">
        <v>0</v>
      </c>
      <c r="R11" t="s">
        <v>247</v>
      </c>
      <c r="S11">
        <v>0</v>
      </c>
      <c r="T11">
        <v>0</v>
      </c>
      <c r="U11">
        <v>0</v>
      </c>
      <c r="V11">
        <v>0</v>
      </c>
      <c r="W11">
        <v>0</v>
      </c>
      <c r="X11">
        <v>1</v>
      </c>
      <c r="Y11">
        <v>0</v>
      </c>
      <c r="Z11">
        <v>0</v>
      </c>
      <c r="AA11" t="s">
        <v>262</v>
      </c>
      <c r="AB11" t="s">
        <v>262</v>
      </c>
      <c r="AC11" t="s">
        <v>248</v>
      </c>
      <c r="AD11">
        <v>5</v>
      </c>
      <c r="AE11">
        <v>1</v>
      </c>
      <c r="AF11" t="s">
        <v>249</v>
      </c>
      <c r="AG11">
        <v>4</v>
      </c>
      <c r="AH11" t="s">
        <v>262</v>
      </c>
      <c r="AI11" t="s">
        <v>262</v>
      </c>
      <c r="AJ11">
        <v>3000</v>
      </c>
      <c r="AK11">
        <v>96.654143365411855</v>
      </c>
      <c r="AL11">
        <v>3360</v>
      </c>
      <c r="AM11">
        <v>108.25264056926127</v>
      </c>
      <c r="AN11" t="s">
        <v>262</v>
      </c>
      <c r="AO11" t="s">
        <v>262</v>
      </c>
      <c r="AP11" t="s">
        <v>262</v>
      </c>
      <c r="AQ11" t="s">
        <v>262</v>
      </c>
      <c r="AR11" t="s">
        <v>250</v>
      </c>
      <c r="AS11">
        <v>5</v>
      </c>
      <c r="AT11">
        <v>1</v>
      </c>
      <c r="AU11">
        <v>1</v>
      </c>
      <c r="AV11">
        <v>0</v>
      </c>
      <c r="AW11">
        <v>97</v>
      </c>
      <c r="AX11">
        <v>0</v>
      </c>
      <c r="AY11">
        <v>0</v>
      </c>
      <c r="AZ11">
        <v>0</v>
      </c>
      <c r="BA11">
        <v>0</v>
      </c>
      <c r="BB11">
        <v>0</v>
      </c>
      <c r="BC11">
        <v>0</v>
      </c>
      <c r="BD11">
        <v>0</v>
      </c>
      <c r="BE11">
        <v>0</v>
      </c>
      <c r="BF11">
        <v>0</v>
      </c>
      <c r="BG11" t="s">
        <v>262</v>
      </c>
      <c r="BH11" t="s">
        <v>251</v>
      </c>
      <c r="BI11">
        <v>1</v>
      </c>
      <c r="BJ11">
        <v>4</v>
      </c>
      <c r="BK11">
        <v>2</v>
      </c>
      <c r="BL11">
        <v>0</v>
      </c>
      <c r="BM11">
        <v>2</v>
      </c>
      <c r="BN11">
        <v>0</v>
      </c>
      <c r="BO11" t="s">
        <v>262</v>
      </c>
      <c r="BP11">
        <v>0</v>
      </c>
      <c r="BQ11">
        <v>0</v>
      </c>
      <c r="BR11">
        <v>1</v>
      </c>
      <c r="BS11">
        <v>0</v>
      </c>
      <c r="BT11">
        <v>1</v>
      </c>
      <c r="BU11">
        <v>1</v>
      </c>
      <c r="BV11">
        <v>1</v>
      </c>
      <c r="BW11">
        <v>1</v>
      </c>
      <c r="BX11">
        <v>0</v>
      </c>
      <c r="BY11" t="s">
        <v>262</v>
      </c>
      <c r="BZ11" t="s">
        <v>262</v>
      </c>
      <c r="CA11" t="s">
        <v>262</v>
      </c>
      <c r="CB11" t="s">
        <v>262</v>
      </c>
      <c r="CC11" t="s">
        <v>262</v>
      </c>
      <c r="CD11" t="s">
        <v>262</v>
      </c>
      <c r="CE11" t="s">
        <v>262</v>
      </c>
      <c r="CF11" t="s">
        <v>262</v>
      </c>
      <c r="CG11">
        <v>0</v>
      </c>
      <c r="CH11" t="s">
        <v>262</v>
      </c>
      <c r="CI11" t="s">
        <v>262</v>
      </c>
      <c r="CJ11" t="s">
        <v>262</v>
      </c>
      <c r="CK11" t="s">
        <v>262</v>
      </c>
      <c r="CL11" t="s">
        <v>262</v>
      </c>
      <c r="CM11">
        <v>1</v>
      </c>
      <c r="CN11" t="s">
        <v>262</v>
      </c>
      <c r="CO11" t="s">
        <v>262</v>
      </c>
      <c r="CP11">
        <v>1</v>
      </c>
      <c r="CQ11" t="s">
        <v>262</v>
      </c>
      <c r="CR11">
        <v>1</v>
      </c>
      <c r="CS11">
        <v>16</v>
      </c>
      <c r="CT11" t="s">
        <v>262</v>
      </c>
      <c r="CU11" t="s">
        <v>262</v>
      </c>
      <c r="CV11" t="s">
        <v>262</v>
      </c>
    </row>
    <row r="12" spans="1:101">
      <c r="A12">
        <v>12</v>
      </c>
      <c r="B12" t="s">
        <v>243</v>
      </c>
      <c r="C12" t="s">
        <v>244</v>
      </c>
      <c r="D12">
        <v>4</v>
      </c>
      <c r="E12">
        <v>1</v>
      </c>
      <c r="F12">
        <v>2015</v>
      </c>
      <c r="G12" t="s">
        <v>245</v>
      </c>
      <c r="H12">
        <v>2008</v>
      </c>
      <c r="I12" t="s">
        <v>262</v>
      </c>
      <c r="J12">
        <v>0</v>
      </c>
      <c r="K12" t="s">
        <v>262</v>
      </c>
      <c r="L12">
        <v>1</v>
      </c>
      <c r="M12">
        <v>2</v>
      </c>
      <c r="N12" t="s">
        <v>246</v>
      </c>
      <c r="O12">
        <v>0</v>
      </c>
      <c r="P12">
        <v>1234</v>
      </c>
      <c r="Q12">
        <v>0</v>
      </c>
      <c r="R12" t="s">
        <v>247</v>
      </c>
      <c r="S12">
        <v>0</v>
      </c>
      <c r="T12">
        <v>0</v>
      </c>
      <c r="U12">
        <v>0</v>
      </c>
      <c r="V12">
        <v>0</v>
      </c>
      <c r="W12">
        <v>0</v>
      </c>
      <c r="X12">
        <v>1</v>
      </c>
      <c r="Y12">
        <v>0</v>
      </c>
      <c r="Z12">
        <v>0</v>
      </c>
      <c r="AA12" t="s">
        <v>262</v>
      </c>
      <c r="AB12" t="s">
        <v>262</v>
      </c>
      <c r="AC12" t="s">
        <v>248</v>
      </c>
      <c r="AD12">
        <v>5</v>
      </c>
      <c r="AE12">
        <v>1</v>
      </c>
      <c r="AF12" t="s">
        <v>249</v>
      </c>
      <c r="AG12">
        <v>4</v>
      </c>
      <c r="AH12" t="s">
        <v>262</v>
      </c>
      <c r="AI12" t="s">
        <v>262</v>
      </c>
      <c r="AJ12">
        <v>3000</v>
      </c>
      <c r="AK12">
        <v>105.34612001252903</v>
      </c>
      <c r="AL12">
        <v>3360</v>
      </c>
      <c r="AM12">
        <v>117.98765441403251</v>
      </c>
      <c r="AN12" t="s">
        <v>262</v>
      </c>
      <c r="AO12" t="s">
        <v>262</v>
      </c>
      <c r="AP12" t="s">
        <v>262</v>
      </c>
      <c r="AQ12" t="s">
        <v>262</v>
      </c>
      <c r="AR12" t="s">
        <v>250</v>
      </c>
      <c r="AS12">
        <v>5</v>
      </c>
      <c r="AT12">
        <v>1</v>
      </c>
      <c r="AU12">
        <v>1</v>
      </c>
      <c r="AV12">
        <v>0</v>
      </c>
      <c r="AW12">
        <v>97</v>
      </c>
      <c r="AX12">
        <v>0</v>
      </c>
      <c r="AY12">
        <v>0</v>
      </c>
      <c r="AZ12">
        <v>0</v>
      </c>
      <c r="BA12">
        <v>0</v>
      </c>
      <c r="BB12">
        <v>0</v>
      </c>
      <c r="BC12">
        <v>0</v>
      </c>
      <c r="BD12">
        <v>0</v>
      </c>
      <c r="BE12">
        <v>0</v>
      </c>
      <c r="BF12">
        <v>0</v>
      </c>
      <c r="BG12" t="s">
        <v>262</v>
      </c>
      <c r="BH12" t="s">
        <v>251</v>
      </c>
      <c r="BI12">
        <v>1</v>
      </c>
      <c r="BJ12">
        <v>4</v>
      </c>
      <c r="BK12">
        <v>2</v>
      </c>
      <c r="BL12">
        <v>0</v>
      </c>
      <c r="BM12">
        <v>2</v>
      </c>
      <c r="BN12">
        <v>0</v>
      </c>
      <c r="BO12" t="s">
        <v>262</v>
      </c>
      <c r="BP12">
        <v>0</v>
      </c>
      <c r="BQ12">
        <v>0</v>
      </c>
      <c r="BR12">
        <v>1</v>
      </c>
      <c r="BS12">
        <v>0</v>
      </c>
      <c r="BT12">
        <v>1</v>
      </c>
      <c r="BU12">
        <v>1</v>
      </c>
      <c r="BV12">
        <v>1</v>
      </c>
      <c r="BW12">
        <v>1</v>
      </c>
      <c r="BX12">
        <v>0</v>
      </c>
      <c r="BY12" t="s">
        <v>262</v>
      </c>
      <c r="BZ12" t="s">
        <v>262</v>
      </c>
      <c r="CA12" t="s">
        <v>262</v>
      </c>
      <c r="CB12" t="s">
        <v>262</v>
      </c>
      <c r="CC12" t="s">
        <v>262</v>
      </c>
      <c r="CD12" t="s">
        <v>262</v>
      </c>
      <c r="CE12" t="s">
        <v>262</v>
      </c>
      <c r="CF12" t="s">
        <v>262</v>
      </c>
      <c r="CG12">
        <v>0</v>
      </c>
      <c r="CH12" t="s">
        <v>262</v>
      </c>
      <c r="CI12" t="s">
        <v>262</v>
      </c>
      <c r="CJ12" t="s">
        <v>262</v>
      </c>
      <c r="CK12" t="s">
        <v>262</v>
      </c>
      <c r="CL12" t="s">
        <v>262</v>
      </c>
      <c r="CM12">
        <v>1</v>
      </c>
      <c r="CN12" t="s">
        <v>262</v>
      </c>
      <c r="CO12" t="s">
        <v>262</v>
      </c>
      <c r="CP12">
        <v>1</v>
      </c>
      <c r="CQ12" t="s">
        <v>262</v>
      </c>
      <c r="CR12">
        <v>1</v>
      </c>
      <c r="CS12">
        <v>1</v>
      </c>
      <c r="CT12" t="s">
        <v>262</v>
      </c>
      <c r="CU12" t="s">
        <v>262</v>
      </c>
      <c r="CV12" t="s">
        <v>262</v>
      </c>
      <c r="CW12" t="s">
        <v>253</v>
      </c>
    </row>
    <row r="13" spans="1:101">
      <c r="A13">
        <v>818</v>
      </c>
      <c r="B13" t="s">
        <v>255</v>
      </c>
      <c r="C13" t="s">
        <v>256</v>
      </c>
      <c r="D13">
        <v>4</v>
      </c>
      <c r="E13">
        <v>1</v>
      </c>
      <c r="F13">
        <v>2000</v>
      </c>
      <c r="G13" t="s">
        <v>385</v>
      </c>
      <c r="H13">
        <v>1980</v>
      </c>
      <c r="I13" t="s">
        <v>262</v>
      </c>
      <c r="J13">
        <v>1</v>
      </c>
      <c r="K13" t="s">
        <v>257</v>
      </c>
      <c r="L13">
        <v>1</v>
      </c>
      <c r="M13">
        <v>3</v>
      </c>
      <c r="N13" t="s">
        <v>258</v>
      </c>
      <c r="O13">
        <v>0</v>
      </c>
      <c r="P13">
        <v>3</v>
      </c>
      <c r="Q13">
        <v>0</v>
      </c>
      <c r="R13" t="s">
        <v>259</v>
      </c>
      <c r="S13">
        <v>0</v>
      </c>
      <c r="T13">
        <v>0</v>
      </c>
      <c r="U13">
        <v>0</v>
      </c>
      <c r="V13">
        <v>0</v>
      </c>
      <c r="W13">
        <v>0</v>
      </c>
      <c r="X13">
        <v>1</v>
      </c>
      <c r="Y13">
        <v>0</v>
      </c>
      <c r="Z13">
        <v>0</v>
      </c>
      <c r="AA13" t="s">
        <v>262</v>
      </c>
      <c r="AB13" t="s">
        <v>262</v>
      </c>
      <c r="AC13" t="s">
        <v>262</v>
      </c>
      <c r="AD13">
        <v>25</v>
      </c>
      <c r="AE13" t="s">
        <v>262</v>
      </c>
      <c r="AF13" t="s">
        <v>262</v>
      </c>
      <c r="AG13">
        <v>4</v>
      </c>
      <c r="AH13">
        <v>4</v>
      </c>
      <c r="AI13" t="s">
        <v>262</v>
      </c>
      <c r="AJ13">
        <v>50</v>
      </c>
      <c r="AK13">
        <v>60.185969615769338</v>
      </c>
      <c r="AL13">
        <v>70</v>
      </c>
      <c r="AM13">
        <v>84.260357462077067</v>
      </c>
      <c r="AN13" t="s">
        <v>262</v>
      </c>
      <c r="AO13" t="s">
        <v>262</v>
      </c>
      <c r="AP13" t="s">
        <v>262</v>
      </c>
      <c r="AQ13" t="s">
        <v>262</v>
      </c>
      <c r="AR13" t="s">
        <v>260</v>
      </c>
      <c r="AS13">
        <v>5</v>
      </c>
      <c r="AT13">
        <v>2</v>
      </c>
      <c r="AU13">
        <v>0</v>
      </c>
      <c r="AV13">
        <v>0</v>
      </c>
      <c r="AW13">
        <v>99</v>
      </c>
      <c r="AX13">
        <v>0</v>
      </c>
      <c r="AY13">
        <v>0</v>
      </c>
      <c r="AZ13">
        <v>0</v>
      </c>
      <c r="BA13">
        <v>0</v>
      </c>
      <c r="BB13">
        <v>0</v>
      </c>
      <c r="BC13">
        <v>0</v>
      </c>
      <c r="BD13">
        <v>0</v>
      </c>
      <c r="BE13">
        <v>0</v>
      </c>
      <c r="BF13">
        <v>0</v>
      </c>
      <c r="BG13" t="s">
        <v>262</v>
      </c>
      <c r="BH13" t="s">
        <v>261</v>
      </c>
      <c r="BI13">
        <v>1</v>
      </c>
      <c r="BJ13">
        <v>4</v>
      </c>
      <c r="BK13">
        <v>2</v>
      </c>
      <c r="BL13">
        <v>0</v>
      </c>
      <c r="BM13">
        <v>2</v>
      </c>
      <c r="BN13">
        <v>0</v>
      </c>
      <c r="BO13" t="s">
        <v>262</v>
      </c>
      <c r="BP13">
        <v>0</v>
      </c>
      <c r="BQ13">
        <v>0</v>
      </c>
      <c r="BR13">
        <v>1</v>
      </c>
      <c r="BS13">
        <v>0</v>
      </c>
      <c r="BT13">
        <v>0</v>
      </c>
      <c r="BU13">
        <v>1</v>
      </c>
      <c r="BV13">
        <v>0</v>
      </c>
      <c r="BW13">
        <v>1</v>
      </c>
      <c r="BX13">
        <v>1</v>
      </c>
      <c r="BY13" t="s">
        <v>262</v>
      </c>
      <c r="BZ13" t="s">
        <v>262</v>
      </c>
      <c r="CA13" t="s">
        <v>262</v>
      </c>
      <c r="CB13" t="s">
        <v>262</v>
      </c>
      <c r="CC13" t="s">
        <v>262</v>
      </c>
      <c r="CD13" t="s">
        <v>262</v>
      </c>
      <c r="CE13" t="s">
        <v>262</v>
      </c>
      <c r="CF13" t="s">
        <v>262</v>
      </c>
      <c r="CG13">
        <v>0</v>
      </c>
      <c r="CH13" t="s">
        <v>262</v>
      </c>
      <c r="CI13" t="s">
        <v>262</v>
      </c>
      <c r="CJ13" t="s">
        <v>262</v>
      </c>
      <c r="CK13" t="s">
        <v>262</v>
      </c>
      <c r="CL13" t="s">
        <v>262</v>
      </c>
      <c r="CM13">
        <v>1</v>
      </c>
      <c r="CN13" t="s">
        <v>262</v>
      </c>
      <c r="CO13" t="s">
        <v>262</v>
      </c>
      <c r="CP13">
        <v>1</v>
      </c>
      <c r="CQ13" t="s">
        <v>262</v>
      </c>
      <c r="CR13">
        <v>1</v>
      </c>
      <c r="CS13">
        <v>1</v>
      </c>
      <c r="CT13" t="s">
        <v>262</v>
      </c>
      <c r="CU13" t="s">
        <v>262</v>
      </c>
      <c r="CV13" t="s">
        <v>262</v>
      </c>
    </row>
    <row r="14" spans="1:101">
      <c r="A14">
        <v>818</v>
      </c>
      <c r="B14" t="s">
        <v>255</v>
      </c>
      <c r="C14" t="s">
        <v>256</v>
      </c>
      <c r="D14">
        <v>4</v>
      </c>
      <c r="E14">
        <v>1</v>
      </c>
      <c r="F14">
        <v>2001</v>
      </c>
      <c r="G14" t="s">
        <v>385</v>
      </c>
      <c r="H14">
        <v>1980</v>
      </c>
      <c r="I14" t="s">
        <v>262</v>
      </c>
      <c r="J14">
        <v>0</v>
      </c>
      <c r="K14" t="s">
        <v>262</v>
      </c>
      <c r="L14">
        <v>1</v>
      </c>
      <c r="M14">
        <v>3</v>
      </c>
      <c r="N14" t="s">
        <v>258</v>
      </c>
      <c r="O14">
        <v>0</v>
      </c>
      <c r="P14">
        <v>3</v>
      </c>
      <c r="Q14">
        <v>0</v>
      </c>
      <c r="R14" t="s">
        <v>259</v>
      </c>
      <c r="S14">
        <v>0</v>
      </c>
      <c r="T14">
        <v>0</v>
      </c>
      <c r="U14">
        <v>0</v>
      </c>
      <c r="V14">
        <v>0</v>
      </c>
      <c r="W14">
        <v>0</v>
      </c>
      <c r="X14">
        <v>1</v>
      </c>
      <c r="Y14">
        <v>0</v>
      </c>
      <c r="Z14">
        <v>0</v>
      </c>
      <c r="AA14" t="s">
        <v>262</v>
      </c>
      <c r="AB14" t="s">
        <v>262</v>
      </c>
      <c r="AC14" t="s">
        <v>262</v>
      </c>
      <c r="AD14">
        <v>25</v>
      </c>
      <c r="AE14" t="s">
        <v>262</v>
      </c>
      <c r="AF14" t="s">
        <v>262</v>
      </c>
      <c r="AG14">
        <v>4</v>
      </c>
      <c r="AH14">
        <v>4</v>
      </c>
      <c r="AI14" t="s">
        <v>262</v>
      </c>
      <c r="AJ14">
        <v>50</v>
      </c>
      <c r="AK14">
        <v>60.42891741359302</v>
      </c>
      <c r="AL14">
        <v>70</v>
      </c>
      <c r="AM14">
        <v>84.60048437903022</v>
      </c>
      <c r="AN14" t="s">
        <v>262</v>
      </c>
      <c r="AO14" t="s">
        <v>262</v>
      </c>
      <c r="AP14" t="s">
        <v>262</v>
      </c>
      <c r="AQ14" t="s">
        <v>262</v>
      </c>
      <c r="AR14" t="s">
        <v>260</v>
      </c>
      <c r="AS14">
        <v>5</v>
      </c>
      <c r="AT14">
        <v>2</v>
      </c>
      <c r="AU14">
        <v>0</v>
      </c>
      <c r="AV14">
        <v>0</v>
      </c>
      <c r="AW14">
        <v>99</v>
      </c>
      <c r="AX14">
        <v>0</v>
      </c>
      <c r="AY14">
        <v>0</v>
      </c>
      <c r="AZ14">
        <v>0</v>
      </c>
      <c r="BA14">
        <v>0</v>
      </c>
      <c r="BB14">
        <v>0</v>
      </c>
      <c r="BC14">
        <v>0</v>
      </c>
      <c r="BD14">
        <v>0</v>
      </c>
      <c r="BE14">
        <v>0</v>
      </c>
      <c r="BF14">
        <v>0</v>
      </c>
      <c r="BG14" t="s">
        <v>262</v>
      </c>
      <c r="BH14" t="s">
        <v>261</v>
      </c>
      <c r="BI14">
        <v>1</v>
      </c>
      <c r="BJ14">
        <v>4</v>
      </c>
      <c r="BK14">
        <v>2</v>
      </c>
      <c r="BL14">
        <v>0</v>
      </c>
      <c r="BM14">
        <v>2</v>
      </c>
      <c r="BN14">
        <v>0</v>
      </c>
      <c r="BO14" t="s">
        <v>262</v>
      </c>
      <c r="BP14">
        <v>0</v>
      </c>
      <c r="BQ14">
        <v>0</v>
      </c>
      <c r="BR14">
        <v>1</v>
      </c>
      <c r="BS14">
        <v>0</v>
      </c>
      <c r="BT14">
        <v>0</v>
      </c>
      <c r="BU14">
        <v>1</v>
      </c>
      <c r="BV14">
        <v>0</v>
      </c>
      <c r="BW14">
        <v>1</v>
      </c>
      <c r="BX14">
        <v>1</v>
      </c>
      <c r="BY14" t="s">
        <v>262</v>
      </c>
      <c r="BZ14" t="s">
        <v>262</v>
      </c>
      <c r="CA14" t="s">
        <v>262</v>
      </c>
      <c r="CB14" t="s">
        <v>262</v>
      </c>
      <c r="CC14" t="s">
        <v>262</v>
      </c>
      <c r="CD14" t="s">
        <v>262</v>
      </c>
      <c r="CE14" t="s">
        <v>262</v>
      </c>
      <c r="CF14" t="s">
        <v>262</v>
      </c>
      <c r="CG14">
        <v>0</v>
      </c>
      <c r="CH14" t="s">
        <v>262</v>
      </c>
      <c r="CI14" t="s">
        <v>262</v>
      </c>
      <c r="CJ14" t="s">
        <v>262</v>
      </c>
      <c r="CK14" t="s">
        <v>262</v>
      </c>
      <c r="CL14" t="s">
        <v>262</v>
      </c>
      <c r="CM14">
        <v>1</v>
      </c>
      <c r="CN14" t="s">
        <v>262</v>
      </c>
      <c r="CO14" t="s">
        <v>262</v>
      </c>
      <c r="CP14">
        <v>1</v>
      </c>
      <c r="CQ14" t="s">
        <v>262</v>
      </c>
      <c r="CR14">
        <v>1</v>
      </c>
      <c r="CS14">
        <v>1</v>
      </c>
      <c r="CT14" t="s">
        <v>262</v>
      </c>
      <c r="CU14" t="s">
        <v>262</v>
      </c>
      <c r="CV14" t="s">
        <v>262</v>
      </c>
    </row>
    <row r="15" spans="1:101">
      <c r="A15">
        <v>818</v>
      </c>
      <c r="B15" t="s">
        <v>255</v>
      </c>
      <c r="C15" t="s">
        <v>256</v>
      </c>
      <c r="D15">
        <v>4</v>
      </c>
      <c r="E15">
        <v>1</v>
      </c>
      <c r="F15">
        <v>2002</v>
      </c>
      <c r="G15" t="s">
        <v>385</v>
      </c>
      <c r="H15">
        <v>1980</v>
      </c>
      <c r="I15" t="s">
        <v>262</v>
      </c>
      <c r="J15">
        <v>0</v>
      </c>
      <c r="K15" t="s">
        <v>262</v>
      </c>
      <c r="L15">
        <v>1</v>
      </c>
      <c r="M15">
        <v>3</v>
      </c>
      <c r="N15" t="s">
        <v>258</v>
      </c>
      <c r="O15">
        <v>0</v>
      </c>
      <c r="P15">
        <v>3</v>
      </c>
      <c r="Q15">
        <v>0</v>
      </c>
      <c r="R15" t="s">
        <v>259</v>
      </c>
      <c r="S15">
        <v>0</v>
      </c>
      <c r="T15">
        <v>0</v>
      </c>
      <c r="U15">
        <v>0</v>
      </c>
      <c r="V15">
        <v>0</v>
      </c>
      <c r="W15">
        <v>0</v>
      </c>
      <c r="X15">
        <v>1</v>
      </c>
      <c r="Y15">
        <v>0</v>
      </c>
      <c r="Z15">
        <v>0</v>
      </c>
      <c r="AA15" t="s">
        <v>262</v>
      </c>
      <c r="AB15" t="s">
        <v>262</v>
      </c>
      <c r="AC15" t="s">
        <v>262</v>
      </c>
      <c r="AD15">
        <v>25</v>
      </c>
      <c r="AE15" t="s">
        <v>262</v>
      </c>
      <c r="AF15" t="s">
        <v>262</v>
      </c>
      <c r="AG15">
        <v>4</v>
      </c>
      <c r="AH15">
        <v>4</v>
      </c>
      <c r="AI15" t="s">
        <v>262</v>
      </c>
      <c r="AJ15">
        <v>50</v>
      </c>
      <c r="AK15">
        <v>59.462415403862913</v>
      </c>
      <c r="AL15">
        <v>70</v>
      </c>
      <c r="AM15">
        <v>83.247381565408077</v>
      </c>
      <c r="AN15" t="s">
        <v>262</v>
      </c>
      <c r="AO15" t="s">
        <v>262</v>
      </c>
      <c r="AP15" t="s">
        <v>262</v>
      </c>
      <c r="AQ15" t="s">
        <v>262</v>
      </c>
      <c r="AR15" t="s">
        <v>260</v>
      </c>
      <c r="AS15">
        <v>5</v>
      </c>
      <c r="AT15">
        <v>2</v>
      </c>
      <c r="AU15">
        <v>0</v>
      </c>
      <c r="AV15">
        <v>0</v>
      </c>
      <c r="AW15">
        <v>99</v>
      </c>
      <c r="AX15">
        <v>0</v>
      </c>
      <c r="AY15">
        <v>0</v>
      </c>
      <c r="AZ15">
        <v>0</v>
      </c>
      <c r="BA15">
        <v>0</v>
      </c>
      <c r="BB15">
        <v>0</v>
      </c>
      <c r="BC15">
        <v>0</v>
      </c>
      <c r="BD15">
        <v>0</v>
      </c>
      <c r="BE15">
        <v>0</v>
      </c>
      <c r="BF15">
        <v>0</v>
      </c>
      <c r="BG15" t="s">
        <v>262</v>
      </c>
      <c r="BH15" t="s">
        <v>261</v>
      </c>
      <c r="BI15">
        <v>1</v>
      </c>
      <c r="BJ15">
        <v>4</v>
      </c>
      <c r="BK15">
        <v>2</v>
      </c>
      <c r="BL15">
        <v>0</v>
      </c>
      <c r="BM15">
        <v>2</v>
      </c>
      <c r="BN15">
        <v>0</v>
      </c>
      <c r="BO15" t="s">
        <v>262</v>
      </c>
      <c r="BP15">
        <v>0</v>
      </c>
      <c r="BQ15">
        <v>0</v>
      </c>
      <c r="BR15">
        <v>1</v>
      </c>
      <c r="BS15">
        <v>0</v>
      </c>
      <c r="BT15">
        <v>0</v>
      </c>
      <c r="BU15">
        <v>1</v>
      </c>
      <c r="BV15">
        <v>0</v>
      </c>
      <c r="BW15">
        <v>1</v>
      </c>
      <c r="BX15">
        <v>1</v>
      </c>
      <c r="BY15" t="s">
        <v>262</v>
      </c>
      <c r="BZ15" t="s">
        <v>262</v>
      </c>
      <c r="CA15" t="s">
        <v>262</v>
      </c>
      <c r="CB15" t="s">
        <v>262</v>
      </c>
      <c r="CC15" t="s">
        <v>262</v>
      </c>
      <c r="CD15" t="s">
        <v>262</v>
      </c>
      <c r="CE15" t="s">
        <v>262</v>
      </c>
      <c r="CF15" t="s">
        <v>262</v>
      </c>
      <c r="CG15">
        <v>0</v>
      </c>
      <c r="CH15" t="s">
        <v>262</v>
      </c>
      <c r="CI15" t="s">
        <v>262</v>
      </c>
      <c r="CJ15" t="s">
        <v>262</v>
      </c>
      <c r="CK15" t="s">
        <v>262</v>
      </c>
      <c r="CL15" t="s">
        <v>262</v>
      </c>
      <c r="CM15">
        <v>1</v>
      </c>
      <c r="CN15" t="s">
        <v>262</v>
      </c>
      <c r="CO15" t="s">
        <v>262</v>
      </c>
      <c r="CP15">
        <v>1</v>
      </c>
      <c r="CQ15" t="s">
        <v>262</v>
      </c>
      <c r="CR15">
        <v>1</v>
      </c>
      <c r="CS15">
        <v>1</v>
      </c>
      <c r="CT15" t="s">
        <v>262</v>
      </c>
      <c r="CU15" t="s">
        <v>262</v>
      </c>
      <c r="CV15" t="s">
        <v>262</v>
      </c>
    </row>
    <row r="16" spans="1:101">
      <c r="A16">
        <v>818</v>
      </c>
      <c r="B16" t="s">
        <v>255</v>
      </c>
      <c r="C16" t="s">
        <v>256</v>
      </c>
      <c r="D16">
        <v>4</v>
      </c>
      <c r="E16">
        <v>1</v>
      </c>
      <c r="F16">
        <v>2003</v>
      </c>
      <c r="G16" t="s">
        <v>385</v>
      </c>
      <c r="H16">
        <v>1980</v>
      </c>
      <c r="I16" t="s">
        <v>262</v>
      </c>
      <c r="J16">
        <v>0</v>
      </c>
      <c r="K16" t="s">
        <v>262</v>
      </c>
      <c r="L16">
        <v>1</v>
      </c>
      <c r="M16">
        <v>3</v>
      </c>
      <c r="N16" t="s">
        <v>258</v>
      </c>
      <c r="O16">
        <v>0</v>
      </c>
      <c r="P16">
        <v>3</v>
      </c>
      <c r="Q16">
        <v>0</v>
      </c>
      <c r="R16" t="s">
        <v>259</v>
      </c>
      <c r="S16">
        <v>0</v>
      </c>
      <c r="T16">
        <v>0</v>
      </c>
      <c r="U16">
        <v>0</v>
      </c>
      <c r="V16">
        <v>0</v>
      </c>
      <c r="W16">
        <v>0</v>
      </c>
      <c r="X16">
        <v>1</v>
      </c>
      <c r="Y16">
        <v>0</v>
      </c>
      <c r="Z16">
        <v>0</v>
      </c>
      <c r="AA16" t="s">
        <v>262</v>
      </c>
      <c r="AB16" t="s">
        <v>262</v>
      </c>
      <c r="AC16" t="s">
        <v>262</v>
      </c>
      <c r="AD16">
        <v>25</v>
      </c>
      <c r="AE16" t="s">
        <v>262</v>
      </c>
      <c r="AF16" t="s">
        <v>262</v>
      </c>
      <c r="AG16">
        <v>4</v>
      </c>
      <c r="AH16">
        <v>4</v>
      </c>
      <c r="AI16" t="s">
        <v>262</v>
      </c>
      <c r="AJ16">
        <v>50</v>
      </c>
      <c r="AK16">
        <v>56.797963463378238</v>
      </c>
      <c r="AL16">
        <v>70</v>
      </c>
      <c r="AM16">
        <v>79.517148848729533</v>
      </c>
      <c r="AN16" t="s">
        <v>262</v>
      </c>
      <c r="AO16" t="s">
        <v>262</v>
      </c>
      <c r="AP16" t="s">
        <v>262</v>
      </c>
      <c r="AQ16" t="s">
        <v>262</v>
      </c>
      <c r="AR16" t="s">
        <v>260</v>
      </c>
      <c r="AS16">
        <v>5</v>
      </c>
      <c r="AT16">
        <v>2</v>
      </c>
      <c r="AU16">
        <v>0</v>
      </c>
      <c r="AV16">
        <v>0</v>
      </c>
      <c r="AW16">
        <v>99</v>
      </c>
      <c r="AX16">
        <v>0</v>
      </c>
      <c r="AY16">
        <v>0</v>
      </c>
      <c r="AZ16">
        <v>0</v>
      </c>
      <c r="BA16">
        <v>0</v>
      </c>
      <c r="BB16">
        <v>0</v>
      </c>
      <c r="BC16">
        <v>0</v>
      </c>
      <c r="BD16">
        <v>0</v>
      </c>
      <c r="BE16">
        <v>0</v>
      </c>
      <c r="BF16">
        <v>0</v>
      </c>
      <c r="BG16" t="s">
        <v>262</v>
      </c>
      <c r="BH16" t="s">
        <v>261</v>
      </c>
      <c r="BI16">
        <v>1</v>
      </c>
      <c r="BJ16">
        <v>4</v>
      </c>
      <c r="BK16">
        <v>2</v>
      </c>
      <c r="BL16">
        <v>0</v>
      </c>
      <c r="BM16">
        <v>2</v>
      </c>
      <c r="BN16">
        <v>0</v>
      </c>
      <c r="BO16" t="s">
        <v>262</v>
      </c>
      <c r="BP16">
        <v>0</v>
      </c>
      <c r="BQ16">
        <v>0</v>
      </c>
      <c r="BR16">
        <v>1</v>
      </c>
      <c r="BS16">
        <v>0</v>
      </c>
      <c r="BT16">
        <v>0</v>
      </c>
      <c r="BU16">
        <v>1</v>
      </c>
      <c r="BV16">
        <v>0</v>
      </c>
      <c r="BW16">
        <v>1</v>
      </c>
      <c r="BX16">
        <v>1</v>
      </c>
      <c r="BY16" t="s">
        <v>262</v>
      </c>
      <c r="BZ16" t="s">
        <v>262</v>
      </c>
      <c r="CA16" t="s">
        <v>262</v>
      </c>
      <c r="CB16" t="s">
        <v>262</v>
      </c>
      <c r="CC16" t="s">
        <v>262</v>
      </c>
      <c r="CD16" t="s">
        <v>262</v>
      </c>
      <c r="CE16" t="s">
        <v>262</v>
      </c>
      <c r="CF16" t="s">
        <v>262</v>
      </c>
      <c r="CG16">
        <v>0</v>
      </c>
      <c r="CH16" t="s">
        <v>262</v>
      </c>
      <c r="CI16" t="s">
        <v>262</v>
      </c>
      <c r="CJ16" t="s">
        <v>262</v>
      </c>
      <c r="CK16" t="s">
        <v>262</v>
      </c>
      <c r="CL16" t="s">
        <v>262</v>
      </c>
      <c r="CM16">
        <v>1</v>
      </c>
      <c r="CN16" t="s">
        <v>262</v>
      </c>
      <c r="CO16" t="s">
        <v>262</v>
      </c>
      <c r="CP16">
        <v>1</v>
      </c>
      <c r="CQ16" t="s">
        <v>262</v>
      </c>
      <c r="CR16">
        <v>1</v>
      </c>
      <c r="CS16">
        <v>1</v>
      </c>
      <c r="CT16" t="s">
        <v>262</v>
      </c>
      <c r="CU16" t="s">
        <v>262</v>
      </c>
      <c r="CV16" t="s">
        <v>262</v>
      </c>
    </row>
    <row r="17" spans="1:101">
      <c r="A17">
        <v>818</v>
      </c>
      <c r="B17" t="s">
        <v>255</v>
      </c>
      <c r="C17" t="s">
        <v>256</v>
      </c>
      <c r="D17">
        <v>4</v>
      </c>
      <c r="E17">
        <v>1</v>
      </c>
      <c r="F17">
        <v>2004</v>
      </c>
      <c r="G17" t="s">
        <v>385</v>
      </c>
      <c r="H17">
        <v>1980</v>
      </c>
      <c r="I17" t="s">
        <v>262</v>
      </c>
      <c r="J17">
        <v>0</v>
      </c>
      <c r="K17" t="s">
        <v>262</v>
      </c>
      <c r="L17">
        <v>1</v>
      </c>
      <c r="M17">
        <v>3</v>
      </c>
      <c r="N17" t="s">
        <v>258</v>
      </c>
      <c r="O17">
        <v>0</v>
      </c>
      <c r="P17">
        <v>3</v>
      </c>
      <c r="Q17">
        <v>0</v>
      </c>
      <c r="R17" t="s">
        <v>259</v>
      </c>
      <c r="S17">
        <v>0</v>
      </c>
      <c r="T17">
        <v>0</v>
      </c>
      <c r="U17">
        <v>0</v>
      </c>
      <c r="V17">
        <v>0</v>
      </c>
      <c r="W17">
        <v>0</v>
      </c>
      <c r="X17">
        <v>1</v>
      </c>
      <c r="Y17">
        <v>0</v>
      </c>
      <c r="Z17">
        <v>0</v>
      </c>
      <c r="AA17" t="s">
        <v>262</v>
      </c>
      <c r="AB17" t="s">
        <v>262</v>
      </c>
      <c r="AC17" t="s">
        <v>262</v>
      </c>
      <c r="AD17">
        <v>25</v>
      </c>
      <c r="AE17" t="s">
        <v>262</v>
      </c>
      <c r="AF17" t="s">
        <v>262</v>
      </c>
      <c r="AG17">
        <v>4</v>
      </c>
      <c r="AH17">
        <v>4</v>
      </c>
      <c r="AI17" t="s">
        <v>262</v>
      </c>
      <c r="AJ17">
        <v>50</v>
      </c>
      <c r="AK17">
        <v>52.259874728515847</v>
      </c>
      <c r="AL17">
        <v>70</v>
      </c>
      <c r="AM17">
        <v>73.163824619922181</v>
      </c>
      <c r="AN17" t="s">
        <v>262</v>
      </c>
      <c r="AO17" t="s">
        <v>262</v>
      </c>
      <c r="AP17" t="s">
        <v>262</v>
      </c>
      <c r="AQ17" t="s">
        <v>262</v>
      </c>
      <c r="AR17" t="s">
        <v>260</v>
      </c>
      <c r="AS17">
        <v>5</v>
      </c>
      <c r="AT17">
        <v>2</v>
      </c>
      <c r="AU17">
        <v>0</v>
      </c>
      <c r="AV17">
        <v>0</v>
      </c>
      <c r="AW17">
        <v>99</v>
      </c>
      <c r="AX17">
        <v>0</v>
      </c>
      <c r="AY17">
        <v>0</v>
      </c>
      <c r="AZ17">
        <v>0</v>
      </c>
      <c r="BA17">
        <v>0</v>
      </c>
      <c r="BB17">
        <v>0</v>
      </c>
      <c r="BC17">
        <v>0</v>
      </c>
      <c r="BD17">
        <v>0</v>
      </c>
      <c r="BE17">
        <v>0</v>
      </c>
      <c r="BF17">
        <v>0</v>
      </c>
      <c r="BG17" t="s">
        <v>262</v>
      </c>
      <c r="BH17" t="s">
        <v>261</v>
      </c>
      <c r="BI17">
        <v>1</v>
      </c>
      <c r="BJ17">
        <v>4</v>
      </c>
      <c r="BK17">
        <v>2</v>
      </c>
      <c r="BL17">
        <v>0</v>
      </c>
      <c r="BM17">
        <v>2</v>
      </c>
      <c r="BN17">
        <v>0</v>
      </c>
      <c r="BO17" t="s">
        <v>262</v>
      </c>
      <c r="BP17">
        <v>0</v>
      </c>
      <c r="BQ17">
        <v>0</v>
      </c>
      <c r="BR17">
        <v>1</v>
      </c>
      <c r="BS17">
        <v>0</v>
      </c>
      <c r="BT17">
        <v>0</v>
      </c>
      <c r="BU17">
        <v>1</v>
      </c>
      <c r="BV17">
        <v>0</v>
      </c>
      <c r="BW17">
        <v>1</v>
      </c>
      <c r="BX17">
        <v>1</v>
      </c>
      <c r="BY17" t="s">
        <v>262</v>
      </c>
      <c r="BZ17" t="s">
        <v>262</v>
      </c>
      <c r="CA17" t="s">
        <v>262</v>
      </c>
      <c r="CB17" t="s">
        <v>262</v>
      </c>
      <c r="CC17" t="s">
        <v>262</v>
      </c>
      <c r="CD17" t="s">
        <v>262</v>
      </c>
      <c r="CE17" t="s">
        <v>262</v>
      </c>
      <c r="CF17" t="s">
        <v>262</v>
      </c>
      <c r="CG17">
        <v>0</v>
      </c>
      <c r="CH17" t="s">
        <v>262</v>
      </c>
      <c r="CI17" t="s">
        <v>262</v>
      </c>
      <c r="CJ17" t="s">
        <v>262</v>
      </c>
      <c r="CK17" t="s">
        <v>262</v>
      </c>
      <c r="CL17" t="s">
        <v>262</v>
      </c>
      <c r="CM17">
        <v>1</v>
      </c>
      <c r="CN17" t="s">
        <v>262</v>
      </c>
      <c r="CO17" t="s">
        <v>262</v>
      </c>
      <c r="CP17">
        <v>1</v>
      </c>
      <c r="CQ17" t="s">
        <v>262</v>
      </c>
      <c r="CR17">
        <v>1</v>
      </c>
      <c r="CS17">
        <v>1</v>
      </c>
      <c r="CT17" t="s">
        <v>262</v>
      </c>
      <c r="CU17" t="s">
        <v>262</v>
      </c>
      <c r="CV17" t="s">
        <v>262</v>
      </c>
    </row>
    <row r="18" spans="1:101">
      <c r="A18">
        <v>818</v>
      </c>
      <c r="B18" t="s">
        <v>255</v>
      </c>
      <c r="C18" t="s">
        <v>256</v>
      </c>
      <c r="D18">
        <v>4</v>
      </c>
      <c r="E18">
        <v>1</v>
      </c>
      <c r="F18">
        <v>2005</v>
      </c>
      <c r="G18" t="s">
        <v>385</v>
      </c>
      <c r="H18">
        <v>1980</v>
      </c>
      <c r="I18" t="s">
        <v>262</v>
      </c>
      <c r="J18">
        <v>0</v>
      </c>
      <c r="K18" t="s">
        <v>262</v>
      </c>
      <c r="L18">
        <v>1</v>
      </c>
      <c r="M18">
        <v>3</v>
      </c>
      <c r="N18" t="s">
        <v>258</v>
      </c>
      <c r="O18">
        <v>0</v>
      </c>
      <c r="P18">
        <v>3</v>
      </c>
      <c r="Q18">
        <v>0</v>
      </c>
      <c r="R18" t="s">
        <v>259</v>
      </c>
      <c r="S18">
        <v>0</v>
      </c>
      <c r="T18">
        <v>0</v>
      </c>
      <c r="U18">
        <v>0</v>
      </c>
      <c r="V18">
        <v>0</v>
      </c>
      <c r="W18">
        <v>0</v>
      </c>
      <c r="X18">
        <v>1</v>
      </c>
      <c r="Y18">
        <v>0</v>
      </c>
      <c r="Z18">
        <v>0</v>
      </c>
      <c r="AA18" t="s">
        <v>262</v>
      </c>
      <c r="AB18" t="s">
        <v>262</v>
      </c>
      <c r="AC18" t="s">
        <v>262</v>
      </c>
      <c r="AD18">
        <v>25</v>
      </c>
      <c r="AE18" t="s">
        <v>262</v>
      </c>
      <c r="AF18" t="s">
        <v>262</v>
      </c>
      <c r="AG18">
        <v>4</v>
      </c>
      <c r="AH18">
        <v>4</v>
      </c>
      <c r="AI18" t="s">
        <v>262</v>
      </c>
      <c r="AJ18">
        <v>50</v>
      </c>
      <c r="AK18">
        <v>50.789706979926002</v>
      </c>
      <c r="AL18">
        <v>70</v>
      </c>
      <c r="AM18">
        <v>71.105589771896405</v>
      </c>
      <c r="AN18" t="s">
        <v>262</v>
      </c>
      <c r="AO18" t="s">
        <v>262</v>
      </c>
      <c r="AP18" t="s">
        <v>262</v>
      </c>
      <c r="AQ18" t="s">
        <v>262</v>
      </c>
      <c r="AR18" t="s">
        <v>260</v>
      </c>
      <c r="AS18">
        <v>5</v>
      </c>
      <c r="AT18">
        <v>2</v>
      </c>
      <c r="AU18">
        <v>0</v>
      </c>
      <c r="AV18">
        <v>0</v>
      </c>
      <c r="AW18">
        <v>99</v>
      </c>
      <c r="AX18">
        <v>0</v>
      </c>
      <c r="AY18">
        <v>0</v>
      </c>
      <c r="AZ18">
        <v>0</v>
      </c>
      <c r="BA18">
        <v>0</v>
      </c>
      <c r="BB18">
        <v>0</v>
      </c>
      <c r="BC18">
        <v>0</v>
      </c>
      <c r="BD18">
        <v>0</v>
      </c>
      <c r="BE18">
        <v>0</v>
      </c>
      <c r="BF18">
        <v>0</v>
      </c>
      <c r="BG18" t="s">
        <v>262</v>
      </c>
      <c r="BH18" t="s">
        <v>261</v>
      </c>
      <c r="BI18">
        <v>1</v>
      </c>
      <c r="BJ18">
        <v>4</v>
      </c>
      <c r="BK18">
        <v>2</v>
      </c>
      <c r="BL18">
        <v>0</v>
      </c>
      <c r="BM18">
        <v>2</v>
      </c>
      <c r="BN18">
        <v>0</v>
      </c>
      <c r="BO18" t="s">
        <v>262</v>
      </c>
      <c r="BP18">
        <v>0</v>
      </c>
      <c r="BQ18">
        <v>0</v>
      </c>
      <c r="BR18">
        <v>1</v>
      </c>
      <c r="BS18">
        <v>0</v>
      </c>
      <c r="BT18">
        <v>0</v>
      </c>
      <c r="BU18">
        <v>1</v>
      </c>
      <c r="BV18">
        <v>0</v>
      </c>
      <c r="BW18">
        <v>1</v>
      </c>
      <c r="BX18">
        <v>1</v>
      </c>
      <c r="BY18" t="s">
        <v>262</v>
      </c>
      <c r="BZ18" t="s">
        <v>262</v>
      </c>
      <c r="CA18" t="s">
        <v>262</v>
      </c>
      <c r="CB18" t="s">
        <v>262</v>
      </c>
      <c r="CC18" t="s">
        <v>262</v>
      </c>
      <c r="CD18" t="s">
        <v>262</v>
      </c>
      <c r="CE18" t="s">
        <v>262</v>
      </c>
      <c r="CF18" t="s">
        <v>262</v>
      </c>
      <c r="CG18">
        <v>0</v>
      </c>
      <c r="CH18" t="s">
        <v>262</v>
      </c>
      <c r="CI18" t="s">
        <v>262</v>
      </c>
      <c r="CJ18" t="s">
        <v>262</v>
      </c>
      <c r="CK18" t="s">
        <v>262</v>
      </c>
      <c r="CL18" t="s">
        <v>262</v>
      </c>
      <c r="CM18">
        <v>1</v>
      </c>
      <c r="CN18" t="s">
        <v>262</v>
      </c>
      <c r="CO18" t="s">
        <v>262</v>
      </c>
      <c r="CP18">
        <v>1</v>
      </c>
      <c r="CQ18" t="s">
        <v>262</v>
      </c>
      <c r="CR18">
        <v>1</v>
      </c>
      <c r="CS18">
        <v>1</v>
      </c>
      <c r="CT18" t="s">
        <v>262</v>
      </c>
      <c r="CU18" t="s">
        <v>262</v>
      </c>
      <c r="CV18" t="s">
        <v>262</v>
      </c>
    </row>
    <row r="19" spans="1:101">
      <c r="A19">
        <v>818</v>
      </c>
      <c r="B19" t="s">
        <v>255</v>
      </c>
      <c r="C19" t="s">
        <v>256</v>
      </c>
      <c r="D19">
        <v>4</v>
      </c>
      <c r="E19">
        <v>1</v>
      </c>
      <c r="F19">
        <v>2006</v>
      </c>
      <c r="G19" t="s">
        <v>385</v>
      </c>
      <c r="H19">
        <v>1980</v>
      </c>
      <c r="I19" t="s">
        <v>262</v>
      </c>
      <c r="J19">
        <v>0</v>
      </c>
      <c r="K19" t="s">
        <v>262</v>
      </c>
      <c r="L19">
        <v>1</v>
      </c>
      <c r="M19">
        <v>3</v>
      </c>
      <c r="N19" t="s">
        <v>263</v>
      </c>
      <c r="O19">
        <v>0</v>
      </c>
      <c r="P19">
        <v>3</v>
      </c>
      <c r="Q19">
        <v>0</v>
      </c>
      <c r="R19" t="s">
        <v>259</v>
      </c>
      <c r="S19">
        <v>0</v>
      </c>
      <c r="T19">
        <v>0</v>
      </c>
      <c r="U19">
        <v>0</v>
      </c>
      <c r="V19">
        <v>0</v>
      </c>
      <c r="W19">
        <v>0</v>
      </c>
      <c r="X19">
        <v>1</v>
      </c>
      <c r="Y19">
        <v>0</v>
      </c>
      <c r="Z19">
        <v>0</v>
      </c>
      <c r="AA19" t="s">
        <v>262</v>
      </c>
      <c r="AB19" t="s">
        <v>262</v>
      </c>
      <c r="AC19" t="s">
        <v>262</v>
      </c>
      <c r="AD19">
        <v>25</v>
      </c>
      <c r="AE19" t="s">
        <v>262</v>
      </c>
      <c r="AF19" t="s">
        <v>262</v>
      </c>
      <c r="AG19">
        <v>4</v>
      </c>
      <c r="AH19">
        <v>4</v>
      </c>
      <c r="AI19" t="s">
        <v>262</v>
      </c>
      <c r="AJ19">
        <v>50</v>
      </c>
      <c r="AK19">
        <v>48.76587820250402</v>
      </c>
      <c r="AL19">
        <v>124</v>
      </c>
      <c r="AM19">
        <v>120.93937794220997</v>
      </c>
      <c r="AN19" t="s">
        <v>262</v>
      </c>
      <c r="AO19" t="s">
        <v>262</v>
      </c>
      <c r="AP19" t="s">
        <v>262</v>
      </c>
      <c r="AQ19" t="s">
        <v>262</v>
      </c>
      <c r="AR19" t="s">
        <v>262</v>
      </c>
      <c r="AS19">
        <v>5</v>
      </c>
      <c r="AT19">
        <v>2</v>
      </c>
      <c r="AU19">
        <v>0</v>
      </c>
      <c r="AV19">
        <v>0</v>
      </c>
      <c r="AW19">
        <v>99</v>
      </c>
      <c r="AX19">
        <v>0</v>
      </c>
      <c r="AY19">
        <v>0</v>
      </c>
      <c r="AZ19">
        <v>0</v>
      </c>
      <c r="BA19">
        <v>0</v>
      </c>
      <c r="BB19">
        <v>0</v>
      </c>
      <c r="BC19">
        <v>0</v>
      </c>
      <c r="BD19">
        <v>0</v>
      </c>
      <c r="BE19">
        <v>0</v>
      </c>
      <c r="BF19">
        <v>0</v>
      </c>
      <c r="BG19" t="s">
        <v>262</v>
      </c>
      <c r="BH19" t="s">
        <v>261</v>
      </c>
      <c r="BI19">
        <v>1</v>
      </c>
      <c r="BJ19">
        <v>4</v>
      </c>
      <c r="BK19">
        <v>2</v>
      </c>
      <c r="BL19">
        <v>0</v>
      </c>
      <c r="BM19">
        <v>2</v>
      </c>
      <c r="BN19">
        <v>0</v>
      </c>
      <c r="BO19" t="s">
        <v>262</v>
      </c>
      <c r="BP19">
        <v>0</v>
      </c>
      <c r="BQ19">
        <v>0</v>
      </c>
      <c r="BR19">
        <v>1</v>
      </c>
      <c r="BS19">
        <v>0</v>
      </c>
      <c r="BT19">
        <v>0</v>
      </c>
      <c r="BU19">
        <v>1</v>
      </c>
      <c r="BV19">
        <v>0</v>
      </c>
      <c r="BW19">
        <v>1</v>
      </c>
      <c r="BX19">
        <v>1</v>
      </c>
      <c r="BY19" t="s">
        <v>262</v>
      </c>
      <c r="BZ19" t="s">
        <v>262</v>
      </c>
      <c r="CA19" t="s">
        <v>262</v>
      </c>
      <c r="CB19" t="s">
        <v>262</v>
      </c>
      <c r="CC19" t="s">
        <v>262</v>
      </c>
      <c r="CD19" t="s">
        <v>262</v>
      </c>
      <c r="CE19" t="s">
        <v>262</v>
      </c>
      <c r="CF19" t="s">
        <v>262</v>
      </c>
      <c r="CG19">
        <v>0</v>
      </c>
      <c r="CH19" t="s">
        <v>262</v>
      </c>
      <c r="CI19" t="s">
        <v>262</v>
      </c>
      <c r="CJ19" t="s">
        <v>262</v>
      </c>
      <c r="CK19" t="s">
        <v>262</v>
      </c>
      <c r="CL19" t="s">
        <v>262</v>
      </c>
      <c r="CM19">
        <v>1</v>
      </c>
      <c r="CN19" t="s">
        <v>262</v>
      </c>
      <c r="CO19" t="s">
        <v>262</v>
      </c>
      <c r="CP19">
        <v>1</v>
      </c>
      <c r="CQ19" t="s">
        <v>262</v>
      </c>
      <c r="CR19">
        <v>1</v>
      </c>
      <c r="CS19">
        <v>1</v>
      </c>
      <c r="CT19" t="s">
        <v>262</v>
      </c>
      <c r="CU19" t="s">
        <v>262</v>
      </c>
      <c r="CV19" t="s">
        <v>262</v>
      </c>
    </row>
    <row r="20" spans="1:101">
      <c r="A20">
        <v>818</v>
      </c>
      <c r="B20" t="s">
        <v>255</v>
      </c>
      <c r="C20" t="s">
        <v>256</v>
      </c>
      <c r="D20">
        <v>4</v>
      </c>
      <c r="E20">
        <v>1</v>
      </c>
      <c r="F20">
        <v>2007</v>
      </c>
      <c r="G20" t="s">
        <v>385</v>
      </c>
      <c r="H20">
        <v>1980</v>
      </c>
      <c r="I20" t="s">
        <v>262</v>
      </c>
      <c r="J20">
        <v>0</v>
      </c>
      <c r="K20" t="s">
        <v>262</v>
      </c>
      <c r="L20">
        <v>1</v>
      </c>
      <c r="M20">
        <v>3</v>
      </c>
      <c r="N20" t="s">
        <v>258</v>
      </c>
      <c r="O20">
        <v>0</v>
      </c>
      <c r="P20">
        <v>3</v>
      </c>
      <c r="Q20">
        <v>0</v>
      </c>
      <c r="R20" t="s">
        <v>259</v>
      </c>
      <c r="S20">
        <v>0</v>
      </c>
      <c r="T20">
        <v>0</v>
      </c>
      <c r="U20">
        <v>0</v>
      </c>
      <c r="V20">
        <v>0</v>
      </c>
      <c r="W20">
        <v>0</v>
      </c>
      <c r="X20">
        <v>1</v>
      </c>
      <c r="Y20">
        <v>0</v>
      </c>
      <c r="Z20">
        <v>0</v>
      </c>
      <c r="AA20">
        <f>INT(AB20*4.1)</f>
        <v>336200</v>
      </c>
      <c r="AB20">
        <v>82000</v>
      </c>
      <c r="AC20" t="s">
        <v>262</v>
      </c>
      <c r="AD20">
        <v>25</v>
      </c>
      <c r="AE20" t="s">
        <v>262</v>
      </c>
      <c r="AF20" t="s">
        <v>262</v>
      </c>
      <c r="AG20">
        <v>4</v>
      </c>
      <c r="AH20">
        <v>4</v>
      </c>
      <c r="AI20" t="s">
        <v>262</v>
      </c>
      <c r="AJ20">
        <v>80</v>
      </c>
      <c r="AK20">
        <v>71.142790616180505</v>
      </c>
      <c r="AL20">
        <v>124</v>
      </c>
      <c r="AM20">
        <v>110.27132545507978</v>
      </c>
      <c r="AN20" t="s">
        <v>262</v>
      </c>
      <c r="AO20" t="s">
        <v>262</v>
      </c>
      <c r="AP20" t="s">
        <v>262</v>
      </c>
      <c r="AQ20" t="s">
        <v>262</v>
      </c>
      <c r="AR20" t="s">
        <v>262</v>
      </c>
      <c r="AS20">
        <v>5</v>
      </c>
      <c r="AT20">
        <v>2</v>
      </c>
      <c r="AU20">
        <v>0</v>
      </c>
      <c r="AV20">
        <v>0</v>
      </c>
      <c r="AW20">
        <v>99</v>
      </c>
      <c r="AX20">
        <v>0</v>
      </c>
      <c r="AY20">
        <v>0</v>
      </c>
      <c r="AZ20">
        <v>0</v>
      </c>
      <c r="BA20">
        <v>0</v>
      </c>
      <c r="BB20">
        <v>0</v>
      </c>
      <c r="BC20">
        <v>0</v>
      </c>
      <c r="BD20">
        <v>0</v>
      </c>
      <c r="BE20">
        <v>0</v>
      </c>
      <c r="BF20">
        <v>0</v>
      </c>
      <c r="BG20" t="s">
        <v>262</v>
      </c>
      <c r="BH20" t="s">
        <v>261</v>
      </c>
      <c r="BI20">
        <v>1</v>
      </c>
      <c r="BJ20">
        <v>4</v>
      </c>
      <c r="BK20">
        <v>2</v>
      </c>
      <c r="BL20">
        <v>0</v>
      </c>
      <c r="BM20">
        <v>2</v>
      </c>
      <c r="BN20">
        <v>0</v>
      </c>
      <c r="BO20" t="s">
        <v>262</v>
      </c>
      <c r="BP20">
        <v>0</v>
      </c>
      <c r="BQ20">
        <v>0</v>
      </c>
      <c r="BR20">
        <v>1</v>
      </c>
      <c r="BS20">
        <v>0</v>
      </c>
      <c r="BT20">
        <v>0</v>
      </c>
      <c r="BU20">
        <v>1</v>
      </c>
      <c r="BV20">
        <v>0</v>
      </c>
      <c r="BW20">
        <v>1</v>
      </c>
      <c r="BX20">
        <v>1</v>
      </c>
      <c r="BY20" t="s">
        <v>262</v>
      </c>
      <c r="BZ20" t="s">
        <v>262</v>
      </c>
      <c r="CA20" t="s">
        <v>262</v>
      </c>
      <c r="CB20" t="s">
        <v>262</v>
      </c>
      <c r="CC20" t="s">
        <v>262</v>
      </c>
      <c r="CD20" t="s">
        <v>262</v>
      </c>
      <c r="CE20" t="s">
        <v>262</v>
      </c>
      <c r="CF20" t="s">
        <v>262</v>
      </c>
      <c r="CG20">
        <v>0</v>
      </c>
      <c r="CH20" t="s">
        <v>262</v>
      </c>
      <c r="CI20" t="s">
        <v>262</v>
      </c>
      <c r="CJ20" t="s">
        <v>262</v>
      </c>
      <c r="CK20" t="s">
        <v>262</v>
      </c>
      <c r="CL20" t="s">
        <v>262</v>
      </c>
      <c r="CM20">
        <v>1</v>
      </c>
      <c r="CN20" t="s">
        <v>262</v>
      </c>
      <c r="CO20" t="s">
        <v>262</v>
      </c>
      <c r="CP20">
        <v>1</v>
      </c>
      <c r="CQ20" t="s">
        <v>262</v>
      </c>
      <c r="CR20">
        <v>1</v>
      </c>
      <c r="CS20">
        <v>1</v>
      </c>
      <c r="CT20" t="s">
        <v>262</v>
      </c>
      <c r="CU20" t="s">
        <v>262</v>
      </c>
      <c r="CV20" t="s">
        <v>262</v>
      </c>
    </row>
    <row r="21" spans="1:101">
      <c r="A21">
        <v>818</v>
      </c>
      <c r="B21" t="s">
        <v>255</v>
      </c>
      <c r="C21" t="s">
        <v>256</v>
      </c>
      <c r="D21">
        <v>4</v>
      </c>
      <c r="E21">
        <v>1</v>
      </c>
      <c r="F21">
        <v>2008</v>
      </c>
      <c r="G21" t="s">
        <v>385</v>
      </c>
      <c r="H21">
        <v>1980</v>
      </c>
      <c r="I21" t="s">
        <v>262</v>
      </c>
      <c r="J21">
        <v>0</v>
      </c>
      <c r="K21" t="s">
        <v>262</v>
      </c>
      <c r="L21">
        <v>1</v>
      </c>
      <c r="M21">
        <v>3</v>
      </c>
      <c r="N21" t="s">
        <v>258</v>
      </c>
      <c r="O21">
        <v>0</v>
      </c>
      <c r="P21">
        <v>3</v>
      </c>
      <c r="Q21">
        <v>0</v>
      </c>
      <c r="R21" t="s">
        <v>259</v>
      </c>
      <c r="S21">
        <v>0</v>
      </c>
      <c r="T21">
        <v>0</v>
      </c>
      <c r="U21">
        <v>0</v>
      </c>
      <c r="V21">
        <v>0</v>
      </c>
      <c r="W21">
        <v>0</v>
      </c>
      <c r="X21">
        <v>1</v>
      </c>
      <c r="Y21">
        <v>0</v>
      </c>
      <c r="Z21">
        <v>0</v>
      </c>
      <c r="AA21" t="s">
        <v>262</v>
      </c>
      <c r="AB21" t="s">
        <v>262</v>
      </c>
      <c r="AC21" t="s">
        <v>262</v>
      </c>
      <c r="AD21">
        <v>25</v>
      </c>
      <c r="AE21" t="s">
        <v>262</v>
      </c>
      <c r="AF21" t="s">
        <v>262</v>
      </c>
      <c r="AG21">
        <v>4</v>
      </c>
      <c r="AH21">
        <v>4</v>
      </c>
      <c r="AI21" t="s">
        <v>262</v>
      </c>
      <c r="AJ21">
        <v>80</v>
      </c>
      <c r="AK21">
        <v>64.649432242713459</v>
      </c>
      <c r="AL21">
        <v>124</v>
      </c>
      <c r="AM21">
        <v>100.20661997620586</v>
      </c>
      <c r="AN21" t="s">
        <v>262</v>
      </c>
      <c r="AO21" t="s">
        <v>262</v>
      </c>
      <c r="AP21" t="s">
        <v>262</v>
      </c>
      <c r="AQ21" t="s">
        <v>262</v>
      </c>
      <c r="AR21" t="s">
        <v>262</v>
      </c>
      <c r="AS21">
        <v>5</v>
      </c>
      <c r="AT21">
        <v>2</v>
      </c>
      <c r="AU21">
        <v>0</v>
      </c>
      <c r="AV21">
        <v>0</v>
      </c>
      <c r="AW21">
        <v>99</v>
      </c>
      <c r="AX21">
        <v>0</v>
      </c>
      <c r="AY21">
        <v>0</v>
      </c>
      <c r="AZ21">
        <v>0</v>
      </c>
      <c r="BA21">
        <v>0</v>
      </c>
      <c r="BB21">
        <v>0</v>
      </c>
      <c r="BC21">
        <v>0</v>
      </c>
      <c r="BD21">
        <v>0</v>
      </c>
      <c r="BE21">
        <v>0</v>
      </c>
      <c r="BF21">
        <v>0</v>
      </c>
      <c r="BG21" t="s">
        <v>262</v>
      </c>
      <c r="BH21" t="s">
        <v>261</v>
      </c>
      <c r="BI21">
        <v>1</v>
      </c>
      <c r="BJ21">
        <v>4</v>
      </c>
      <c r="BK21">
        <v>2</v>
      </c>
      <c r="BL21">
        <v>0</v>
      </c>
      <c r="BM21">
        <v>2</v>
      </c>
      <c r="BN21">
        <v>0</v>
      </c>
      <c r="BO21" t="s">
        <v>262</v>
      </c>
      <c r="BP21">
        <v>0</v>
      </c>
      <c r="BQ21">
        <v>0</v>
      </c>
      <c r="BR21">
        <v>1</v>
      </c>
      <c r="BS21">
        <v>0</v>
      </c>
      <c r="BT21">
        <v>0</v>
      </c>
      <c r="BU21">
        <v>1</v>
      </c>
      <c r="BV21">
        <v>0</v>
      </c>
      <c r="BW21">
        <v>1</v>
      </c>
      <c r="BX21">
        <v>1</v>
      </c>
      <c r="BY21" t="s">
        <v>262</v>
      </c>
      <c r="BZ21" t="s">
        <v>262</v>
      </c>
      <c r="CA21" t="s">
        <v>262</v>
      </c>
      <c r="CB21" t="s">
        <v>262</v>
      </c>
      <c r="CC21" t="s">
        <v>262</v>
      </c>
      <c r="CD21" t="s">
        <v>262</v>
      </c>
      <c r="CE21" t="s">
        <v>262</v>
      </c>
      <c r="CF21" t="s">
        <v>262</v>
      </c>
      <c r="CG21">
        <v>0</v>
      </c>
      <c r="CH21" t="s">
        <v>262</v>
      </c>
      <c r="CI21" t="s">
        <v>262</v>
      </c>
      <c r="CJ21" t="s">
        <v>262</v>
      </c>
      <c r="CK21" t="s">
        <v>262</v>
      </c>
      <c r="CL21" t="s">
        <v>262</v>
      </c>
      <c r="CM21">
        <v>1</v>
      </c>
      <c r="CN21" t="s">
        <v>262</v>
      </c>
      <c r="CO21" t="s">
        <v>262</v>
      </c>
      <c r="CP21">
        <v>1</v>
      </c>
      <c r="CQ21" t="s">
        <v>262</v>
      </c>
      <c r="CR21">
        <v>1</v>
      </c>
      <c r="CS21">
        <v>1</v>
      </c>
      <c r="CT21" t="s">
        <v>262</v>
      </c>
      <c r="CU21" t="s">
        <v>262</v>
      </c>
      <c r="CV21" t="s">
        <v>262</v>
      </c>
    </row>
    <row r="22" spans="1:101">
      <c r="A22">
        <v>818</v>
      </c>
      <c r="B22" t="s">
        <v>255</v>
      </c>
      <c r="C22" t="s">
        <v>256</v>
      </c>
      <c r="D22">
        <v>4</v>
      </c>
      <c r="E22">
        <v>1</v>
      </c>
      <c r="F22">
        <v>2009</v>
      </c>
      <c r="G22" t="s">
        <v>385</v>
      </c>
      <c r="H22">
        <v>1980</v>
      </c>
      <c r="I22" t="s">
        <v>262</v>
      </c>
      <c r="J22">
        <v>0</v>
      </c>
      <c r="K22" t="s">
        <v>262</v>
      </c>
      <c r="L22">
        <v>1</v>
      </c>
      <c r="M22">
        <v>3</v>
      </c>
      <c r="N22" t="s">
        <v>258</v>
      </c>
      <c r="O22">
        <v>0</v>
      </c>
      <c r="P22">
        <v>3</v>
      </c>
      <c r="Q22">
        <v>0</v>
      </c>
      <c r="R22" t="s">
        <v>259</v>
      </c>
      <c r="S22">
        <v>0</v>
      </c>
      <c r="T22">
        <v>0</v>
      </c>
      <c r="U22">
        <v>0</v>
      </c>
      <c r="V22">
        <v>0</v>
      </c>
      <c r="W22">
        <v>0</v>
      </c>
      <c r="X22">
        <v>1</v>
      </c>
      <c r="Y22">
        <v>0</v>
      </c>
      <c r="Z22">
        <v>0</v>
      </c>
      <c r="AA22">
        <f>INT(AB22*4.1)</f>
        <v>402472</v>
      </c>
      <c r="AB22">
        <v>98164</v>
      </c>
      <c r="AC22" t="s">
        <v>262</v>
      </c>
      <c r="AD22">
        <v>25</v>
      </c>
      <c r="AE22" t="s">
        <v>262</v>
      </c>
      <c r="AF22" t="s">
        <v>262</v>
      </c>
      <c r="AG22">
        <v>4</v>
      </c>
      <c r="AH22">
        <v>4</v>
      </c>
      <c r="AI22" t="s">
        <v>262</v>
      </c>
      <c r="AJ22">
        <v>80</v>
      </c>
      <c r="AK22">
        <v>58.587253055470853</v>
      </c>
      <c r="AL22">
        <v>124</v>
      </c>
      <c r="AM22">
        <v>90.810242235979814</v>
      </c>
      <c r="AN22" t="s">
        <v>262</v>
      </c>
      <c r="AO22" t="s">
        <v>262</v>
      </c>
      <c r="AP22" t="s">
        <v>262</v>
      </c>
      <c r="AQ22" t="s">
        <v>262</v>
      </c>
      <c r="AR22" t="s">
        <v>262</v>
      </c>
      <c r="AS22">
        <v>5</v>
      </c>
      <c r="AT22">
        <v>2</v>
      </c>
      <c r="AU22">
        <v>0</v>
      </c>
      <c r="AV22">
        <v>0</v>
      </c>
      <c r="AW22">
        <v>99</v>
      </c>
      <c r="AX22">
        <v>0</v>
      </c>
      <c r="AY22">
        <v>0</v>
      </c>
      <c r="AZ22">
        <v>0</v>
      </c>
      <c r="BA22">
        <v>0</v>
      </c>
      <c r="BB22">
        <v>0</v>
      </c>
      <c r="BC22">
        <v>0</v>
      </c>
      <c r="BD22">
        <v>0</v>
      </c>
      <c r="BE22">
        <v>0</v>
      </c>
      <c r="BF22">
        <v>0</v>
      </c>
      <c r="BG22" t="s">
        <v>262</v>
      </c>
      <c r="BH22" t="s">
        <v>261</v>
      </c>
      <c r="BI22">
        <v>1</v>
      </c>
      <c r="BJ22">
        <v>4</v>
      </c>
      <c r="BK22">
        <v>2</v>
      </c>
      <c r="BL22">
        <v>0</v>
      </c>
      <c r="BM22">
        <v>2</v>
      </c>
      <c r="BN22">
        <v>0</v>
      </c>
      <c r="BO22" t="s">
        <v>262</v>
      </c>
      <c r="BP22">
        <v>0</v>
      </c>
      <c r="BQ22">
        <v>0</v>
      </c>
      <c r="BR22">
        <v>1</v>
      </c>
      <c r="BS22">
        <v>0</v>
      </c>
      <c r="BT22">
        <v>0</v>
      </c>
      <c r="BU22">
        <v>1</v>
      </c>
      <c r="BV22">
        <v>0</v>
      </c>
      <c r="BW22">
        <v>1</v>
      </c>
      <c r="BX22">
        <v>1</v>
      </c>
      <c r="BY22" t="s">
        <v>262</v>
      </c>
      <c r="BZ22" t="s">
        <v>262</v>
      </c>
      <c r="CA22" t="s">
        <v>262</v>
      </c>
      <c r="CB22" t="s">
        <v>262</v>
      </c>
      <c r="CC22">
        <v>81598046</v>
      </c>
      <c r="CD22">
        <v>59757567.122924387</v>
      </c>
      <c r="CE22" t="s">
        <v>262</v>
      </c>
      <c r="CF22" t="s">
        <v>262</v>
      </c>
      <c r="CG22">
        <v>0</v>
      </c>
      <c r="CH22" t="s">
        <v>262</v>
      </c>
      <c r="CI22" t="s">
        <v>262</v>
      </c>
      <c r="CJ22" t="s">
        <v>262</v>
      </c>
      <c r="CK22" t="s">
        <v>262</v>
      </c>
      <c r="CL22" t="s">
        <v>262</v>
      </c>
      <c r="CM22">
        <v>1</v>
      </c>
      <c r="CN22" t="s">
        <v>262</v>
      </c>
      <c r="CO22" t="s">
        <v>262</v>
      </c>
      <c r="CP22">
        <v>1</v>
      </c>
      <c r="CQ22" t="s">
        <v>262</v>
      </c>
      <c r="CR22">
        <v>1</v>
      </c>
      <c r="CS22">
        <v>1</v>
      </c>
      <c r="CT22">
        <f>CC22</f>
        <v>81598046</v>
      </c>
      <c r="CU22">
        <f>CD22</f>
        <v>59757567.122924387</v>
      </c>
      <c r="CV22">
        <v>2</v>
      </c>
    </row>
    <row r="23" spans="1:101">
      <c r="A23">
        <v>818</v>
      </c>
      <c r="B23" t="s">
        <v>255</v>
      </c>
      <c r="C23" t="s">
        <v>256</v>
      </c>
      <c r="D23">
        <v>4</v>
      </c>
      <c r="E23">
        <v>1</v>
      </c>
      <c r="F23">
        <v>2010</v>
      </c>
      <c r="G23" t="s">
        <v>385</v>
      </c>
      <c r="H23">
        <v>1980</v>
      </c>
      <c r="I23" t="s">
        <v>262</v>
      </c>
      <c r="J23">
        <v>0</v>
      </c>
      <c r="K23" t="s">
        <v>262</v>
      </c>
      <c r="L23">
        <v>1</v>
      </c>
      <c r="M23">
        <v>3</v>
      </c>
      <c r="N23" t="s">
        <v>258</v>
      </c>
      <c r="O23">
        <v>0</v>
      </c>
      <c r="P23">
        <v>3</v>
      </c>
      <c r="Q23">
        <v>0</v>
      </c>
      <c r="R23" t="s">
        <v>259</v>
      </c>
      <c r="S23">
        <v>0</v>
      </c>
      <c r="T23">
        <v>0</v>
      </c>
      <c r="U23">
        <v>0</v>
      </c>
      <c r="V23">
        <v>0</v>
      </c>
      <c r="W23">
        <v>0</v>
      </c>
      <c r="X23">
        <v>1</v>
      </c>
      <c r="Y23">
        <v>0</v>
      </c>
      <c r="Z23">
        <v>0</v>
      </c>
      <c r="AA23" t="s">
        <v>262</v>
      </c>
      <c r="AB23" t="s">
        <v>262</v>
      </c>
      <c r="AC23" t="s">
        <v>262</v>
      </c>
      <c r="AD23">
        <v>25</v>
      </c>
      <c r="AE23" t="s">
        <v>262</v>
      </c>
      <c r="AF23" t="s">
        <v>262</v>
      </c>
      <c r="AG23">
        <v>4</v>
      </c>
      <c r="AH23">
        <v>4</v>
      </c>
      <c r="AI23" t="s">
        <v>262</v>
      </c>
      <c r="AJ23">
        <v>160</v>
      </c>
      <c r="AK23">
        <v>107.71645865120708</v>
      </c>
      <c r="AL23">
        <v>200</v>
      </c>
      <c r="AM23">
        <v>134.64557331400886</v>
      </c>
      <c r="AN23" t="s">
        <v>262</v>
      </c>
      <c r="AO23" t="s">
        <v>262</v>
      </c>
      <c r="AP23" t="s">
        <v>262</v>
      </c>
      <c r="AQ23" t="s">
        <v>262</v>
      </c>
      <c r="AR23" t="s">
        <v>264</v>
      </c>
      <c r="AS23">
        <v>5</v>
      </c>
      <c r="AT23">
        <v>2</v>
      </c>
      <c r="AU23">
        <v>0</v>
      </c>
      <c r="AV23">
        <v>0</v>
      </c>
      <c r="AW23">
        <v>99</v>
      </c>
      <c r="AX23">
        <v>0</v>
      </c>
      <c r="AY23">
        <v>0</v>
      </c>
      <c r="AZ23">
        <v>0</v>
      </c>
      <c r="BA23">
        <v>0</v>
      </c>
      <c r="BB23">
        <v>0</v>
      </c>
      <c r="BC23">
        <v>0</v>
      </c>
      <c r="BD23">
        <v>0</v>
      </c>
      <c r="BE23">
        <v>0</v>
      </c>
      <c r="BF23">
        <v>0</v>
      </c>
      <c r="BG23" t="s">
        <v>262</v>
      </c>
      <c r="BH23" t="s">
        <v>261</v>
      </c>
      <c r="BI23">
        <v>1</v>
      </c>
      <c r="BJ23">
        <v>4</v>
      </c>
      <c r="BK23">
        <v>2</v>
      </c>
      <c r="BL23">
        <v>0</v>
      </c>
      <c r="BM23">
        <v>2</v>
      </c>
      <c r="BN23">
        <v>0</v>
      </c>
      <c r="BO23" t="s">
        <v>262</v>
      </c>
      <c r="BP23">
        <v>0</v>
      </c>
      <c r="BQ23">
        <v>0</v>
      </c>
      <c r="BR23">
        <v>1</v>
      </c>
      <c r="BS23">
        <v>0</v>
      </c>
      <c r="BT23">
        <v>0</v>
      </c>
      <c r="BU23">
        <v>1</v>
      </c>
      <c r="BV23">
        <v>0</v>
      </c>
      <c r="BW23">
        <v>1</v>
      </c>
      <c r="BX23">
        <v>1</v>
      </c>
      <c r="BY23" t="s">
        <v>262</v>
      </c>
      <c r="BZ23" t="s">
        <v>262</v>
      </c>
      <c r="CA23" t="s">
        <v>262</v>
      </c>
      <c r="CB23" t="s">
        <v>262</v>
      </c>
      <c r="CC23" t="s">
        <v>262</v>
      </c>
      <c r="CD23" t="s">
        <v>262</v>
      </c>
      <c r="CE23" t="s">
        <v>262</v>
      </c>
      <c r="CF23" t="s">
        <v>262</v>
      </c>
      <c r="CG23">
        <v>0</v>
      </c>
      <c r="CH23" t="s">
        <v>262</v>
      </c>
      <c r="CI23" t="s">
        <v>262</v>
      </c>
      <c r="CJ23" t="s">
        <v>262</v>
      </c>
      <c r="CK23" t="s">
        <v>262</v>
      </c>
      <c r="CL23" t="s">
        <v>262</v>
      </c>
      <c r="CM23">
        <v>1</v>
      </c>
      <c r="CN23" t="s">
        <v>262</v>
      </c>
      <c r="CO23" t="s">
        <v>262</v>
      </c>
      <c r="CP23">
        <v>1</v>
      </c>
      <c r="CQ23" t="s">
        <v>262</v>
      </c>
      <c r="CR23">
        <v>1</v>
      </c>
      <c r="CS23">
        <v>1</v>
      </c>
      <c r="CT23" t="s">
        <v>262</v>
      </c>
      <c r="CU23" t="s">
        <v>262</v>
      </c>
      <c r="CV23" t="s">
        <v>262</v>
      </c>
    </row>
    <row r="24" spans="1:101">
      <c r="A24">
        <v>818</v>
      </c>
      <c r="B24" t="s">
        <v>255</v>
      </c>
      <c r="C24" t="s">
        <v>256</v>
      </c>
      <c r="D24">
        <v>4</v>
      </c>
      <c r="E24">
        <v>1</v>
      </c>
      <c r="F24">
        <v>2011</v>
      </c>
      <c r="G24" t="s">
        <v>385</v>
      </c>
      <c r="H24">
        <v>1980</v>
      </c>
      <c r="I24" t="s">
        <v>262</v>
      </c>
      <c r="J24">
        <v>0</v>
      </c>
      <c r="K24" t="s">
        <v>262</v>
      </c>
      <c r="L24">
        <v>1</v>
      </c>
      <c r="M24">
        <v>3</v>
      </c>
      <c r="N24" t="s">
        <v>258</v>
      </c>
      <c r="O24">
        <v>0</v>
      </c>
      <c r="P24">
        <v>3</v>
      </c>
      <c r="Q24">
        <v>0</v>
      </c>
      <c r="R24" t="s">
        <v>259</v>
      </c>
      <c r="S24">
        <v>0</v>
      </c>
      <c r="T24">
        <v>0</v>
      </c>
      <c r="U24">
        <v>0</v>
      </c>
      <c r="V24">
        <v>0</v>
      </c>
      <c r="W24">
        <v>0</v>
      </c>
      <c r="X24">
        <v>1</v>
      </c>
      <c r="Y24">
        <v>0</v>
      </c>
      <c r="Z24">
        <v>0</v>
      </c>
      <c r="AA24">
        <f>INT(AB24*4.1)</f>
        <v>5034508</v>
      </c>
      <c r="AB24">
        <v>1227929</v>
      </c>
      <c r="AC24" t="s">
        <v>262</v>
      </c>
      <c r="AD24">
        <v>25</v>
      </c>
      <c r="AE24" t="s">
        <v>262</v>
      </c>
      <c r="AF24" t="s">
        <v>262</v>
      </c>
      <c r="AG24">
        <v>4</v>
      </c>
      <c r="AH24">
        <v>4</v>
      </c>
      <c r="AI24" t="s">
        <v>262</v>
      </c>
      <c r="AJ24">
        <v>160</v>
      </c>
      <c r="AK24">
        <v>98.471879224265408</v>
      </c>
      <c r="AL24">
        <v>200</v>
      </c>
      <c r="AM24">
        <v>123.08984903033176</v>
      </c>
      <c r="AN24" t="s">
        <v>262</v>
      </c>
      <c r="AO24" t="s">
        <v>262</v>
      </c>
      <c r="AP24" t="s">
        <v>262</v>
      </c>
      <c r="AQ24" t="s">
        <v>262</v>
      </c>
      <c r="AR24" t="s">
        <v>264</v>
      </c>
      <c r="AS24">
        <v>5</v>
      </c>
      <c r="AT24">
        <v>2</v>
      </c>
      <c r="AU24">
        <v>0</v>
      </c>
      <c r="AV24">
        <v>0</v>
      </c>
      <c r="AW24">
        <v>99</v>
      </c>
      <c r="AX24">
        <v>0</v>
      </c>
      <c r="AY24">
        <v>0</v>
      </c>
      <c r="AZ24">
        <v>0</v>
      </c>
      <c r="BA24">
        <v>0</v>
      </c>
      <c r="BB24">
        <v>0</v>
      </c>
      <c r="BC24">
        <v>0</v>
      </c>
      <c r="BD24">
        <v>0</v>
      </c>
      <c r="BE24">
        <v>0</v>
      </c>
      <c r="BF24">
        <v>0</v>
      </c>
      <c r="BG24" t="s">
        <v>262</v>
      </c>
      <c r="BH24" t="s">
        <v>261</v>
      </c>
      <c r="BI24">
        <v>1</v>
      </c>
      <c r="BJ24">
        <v>4</v>
      </c>
      <c r="BK24">
        <v>2</v>
      </c>
      <c r="BL24">
        <v>0</v>
      </c>
      <c r="BM24">
        <v>2</v>
      </c>
      <c r="BN24">
        <v>0</v>
      </c>
      <c r="BO24" t="s">
        <v>262</v>
      </c>
      <c r="BP24">
        <v>0</v>
      </c>
      <c r="BQ24">
        <v>0</v>
      </c>
      <c r="BR24">
        <v>1</v>
      </c>
      <c r="BS24">
        <v>0</v>
      </c>
      <c r="BT24">
        <v>0</v>
      </c>
      <c r="BU24">
        <v>1</v>
      </c>
      <c r="BV24">
        <v>0</v>
      </c>
      <c r="BW24">
        <v>1</v>
      </c>
      <c r="BX24">
        <v>1</v>
      </c>
      <c r="BY24" t="s">
        <v>262</v>
      </c>
      <c r="BZ24" t="s">
        <v>262</v>
      </c>
      <c r="CA24" t="s">
        <v>262</v>
      </c>
      <c r="CB24" t="s">
        <v>262</v>
      </c>
      <c r="CC24">
        <v>1448994049</v>
      </c>
      <c r="CD24">
        <v>891782293.68629575</v>
      </c>
      <c r="CE24" t="s">
        <v>262</v>
      </c>
      <c r="CF24" t="s">
        <v>262</v>
      </c>
      <c r="CG24">
        <v>0</v>
      </c>
      <c r="CH24" t="s">
        <v>262</v>
      </c>
      <c r="CI24" t="s">
        <v>262</v>
      </c>
      <c r="CJ24" t="s">
        <v>262</v>
      </c>
      <c r="CK24" t="s">
        <v>262</v>
      </c>
      <c r="CL24" t="s">
        <v>262</v>
      </c>
      <c r="CM24">
        <v>1</v>
      </c>
      <c r="CN24" t="s">
        <v>262</v>
      </c>
      <c r="CO24" t="s">
        <v>262</v>
      </c>
      <c r="CP24">
        <v>1</v>
      </c>
      <c r="CQ24" t="s">
        <v>262</v>
      </c>
      <c r="CR24">
        <v>1</v>
      </c>
      <c r="CS24">
        <v>1</v>
      </c>
      <c r="CT24">
        <f t="shared" ref="CT24:CU24" si="0">CC24</f>
        <v>1448994049</v>
      </c>
      <c r="CU24">
        <f t="shared" si="0"/>
        <v>891782293.68629575</v>
      </c>
      <c r="CV24">
        <v>2</v>
      </c>
    </row>
    <row r="25" spans="1:101">
      <c r="A25">
        <v>818</v>
      </c>
      <c r="B25" t="s">
        <v>255</v>
      </c>
      <c r="C25" t="s">
        <v>256</v>
      </c>
      <c r="D25">
        <v>4</v>
      </c>
      <c r="E25">
        <v>1</v>
      </c>
      <c r="F25">
        <v>2012</v>
      </c>
      <c r="G25" t="s">
        <v>385</v>
      </c>
      <c r="H25">
        <v>1980</v>
      </c>
      <c r="I25" t="s">
        <v>262</v>
      </c>
      <c r="J25">
        <v>0</v>
      </c>
      <c r="K25" t="s">
        <v>262</v>
      </c>
      <c r="L25">
        <v>1</v>
      </c>
      <c r="M25">
        <v>3</v>
      </c>
      <c r="N25" t="s">
        <v>258</v>
      </c>
      <c r="O25">
        <v>0</v>
      </c>
      <c r="P25">
        <v>3</v>
      </c>
      <c r="Q25">
        <v>0</v>
      </c>
      <c r="R25" t="s">
        <v>259</v>
      </c>
      <c r="S25">
        <v>0</v>
      </c>
      <c r="T25">
        <v>0</v>
      </c>
      <c r="U25">
        <v>0</v>
      </c>
      <c r="V25">
        <v>0</v>
      </c>
      <c r="W25">
        <v>0</v>
      </c>
      <c r="X25">
        <v>1</v>
      </c>
      <c r="Y25">
        <v>0</v>
      </c>
      <c r="Z25">
        <v>0</v>
      </c>
      <c r="AA25" t="s">
        <v>262</v>
      </c>
      <c r="AB25" t="s">
        <v>262</v>
      </c>
      <c r="AC25" t="s">
        <v>262</v>
      </c>
      <c r="AD25">
        <v>25</v>
      </c>
      <c r="AE25" t="s">
        <v>262</v>
      </c>
      <c r="AF25" t="s">
        <v>262</v>
      </c>
      <c r="AG25">
        <v>4</v>
      </c>
      <c r="AH25">
        <v>4</v>
      </c>
      <c r="AI25" t="s">
        <v>262</v>
      </c>
      <c r="AJ25">
        <v>160</v>
      </c>
      <c r="AK25">
        <v>83.924486987127395</v>
      </c>
      <c r="AL25">
        <v>200</v>
      </c>
      <c r="AM25">
        <v>104.90560873390925</v>
      </c>
      <c r="AN25" t="s">
        <v>262</v>
      </c>
      <c r="AO25" t="s">
        <v>262</v>
      </c>
      <c r="AP25" t="s">
        <v>262</v>
      </c>
      <c r="AQ25" t="s">
        <v>262</v>
      </c>
      <c r="AR25" t="s">
        <v>264</v>
      </c>
      <c r="AS25">
        <v>5</v>
      </c>
      <c r="AT25">
        <v>2</v>
      </c>
      <c r="AU25">
        <v>0</v>
      </c>
      <c r="AV25">
        <v>0</v>
      </c>
      <c r="AW25">
        <v>99</v>
      </c>
      <c r="AX25">
        <v>0</v>
      </c>
      <c r="AY25">
        <v>0</v>
      </c>
      <c r="AZ25">
        <v>0</v>
      </c>
      <c r="BA25">
        <v>0</v>
      </c>
      <c r="BB25">
        <v>0</v>
      </c>
      <c r="BC25">
        <v>0</v>
      </c>
      <c r="BD25">
        <v>0</v>
      </c>
      <c r="BE25">
        <v>0</v>
      </c>
      <c r="BF25">
        <v>0</v>
      </c>
      <c r="BG25" t="s">
        <v>262</v>
      </c>
      <c r="BH25" t="s">
        <v>261</v>
      </c>
      <c r="BI25">
        <v>1</v>
      </c>
      <c r="BJ25">
        <v>4</v>
      </c>
      <c r="BK25">
        <v>2</v>
      </c>
      <c r="BL25">
        <v>0</v>
      </c>
      <c r="BM25">
        <v>2</v>
      </c>
      <c r="BN25">
        <v>0</v>
      </c>
      <c r="BO25" t="s">
        <v>262</v>
      </c>
      <c r="BP25">
        <v>0</v>
      </c>
      <c r="BQ25">
        <v>0</v>
      </c>
      <c r="BR25">
        <v>1</v>
      </c>
      <c r="BS25">
        <v>0</v>
      </c>
      <c r="BT25">
        <v>0</v>
      </c>
      <c r="BU25">
        <v>1</v>
      </c>
      <c r="BV25">
        <v>0</v>
      </c>
      <c r="BW25">
        <v>1</v>
      </c>
      <c r="BX25">
        <v>1</v>
      </c>
      <c r="BY25" t="s">
        <v>262</v>
      </c>
      <c r="BZ25" t="s">
        <v>262</v>
      </c>
      <c r="CA25" t="s">
        <v>262</v>
      </c>
      <c r="CB25" t="s">
        <v>262</v>
      </c>
      <c r="CC25" t="s">
        <v>262</v>
      </c>
      <c r="CD25" t="s">
        <v>262</v>
      </c>
      <c r="CE25" t="s">
        <v>262</v>
      </c>
      <c r="CF25" t="s">
        <v>262</v>
      </c>
      <c r="CG25">
        <v>0</v>
      </c>
      <c r="CH25" t="s">
        <v>262</v>
      </c>
      <c r="CI25" t="s">
        <v>262</v>
      </c>
      <c r="CJ25" t="s">
        <v>262</v>
      </c>
      <c r="CK25" t="s">
        <v>262</v>
      </c>
      <c r="CL25" t="s">
        <v>262</v>
      </c>
      <c r="CM25">
        <v>1</v>
      </c>
      <c r="CN25" t="s">
        <v>262</v>
      </c>
      <c r="CO25" t="s">
        <v>262</v>
      </c>
      <c r="CP25">
        <v>1</v>
      </c>
      <c r="CQ25" t="s">
        <v>262</v>
      </c>
      <c r="CR25">
        <v>1</v>
      </c>
      <c r="CS25">
        <v>1</v>
      </c>
      <c r="CT25" t="s">
        <v>262</v>
      </c>
      <c r="CU25" t="s">
        <v>262</v>
      </c>
      <c r="CV25" t="s">
        <v>262</v>
      </c>
    </row>
    <row r="26" spans="1:101">
      <c r="A26">
        <v>818</v>
      </c>
      <c r="B26" t="s">
        <v>255</v>
      </c>
      <c r="C26" t="s">
        <v>256</v>
      </c>
      <c r="D26">
        <v>4</v>
      </c>
      <c r="E26">
        <v>1</v>
      </c>
      <c r="F26">
        <v>2013</v>
      </c>
      <c r="G26" t="s">
        <v>385</v>
      </c>
      <c r="H26">
        <v>1980</v>
      </c>
      <c r="I26" t="s">
        <v>262</v>
      </c>
      <c r="J26">
        <v>0</v>
      </c>
      <c r="K26" t="s">
        <v>262</v>
      </c>
      <c r="L26">
        <v>1</v>
      </c>
      <c r="M26">
        <v>3</v>
      </c>
      <c r="N26" t="s">
        <v>258</v>
      </c>
      <c r="O26">
        <v>0</v>
      </c>
      <c r="P26">
        <v>3</v>
      </c>
      <c r="Q26">
        <v>0</v>
      </c>
      <c r="R26" t="s">
        <v>259</v>
      </c>
      <c r="S26">
        <v>0</v>
      </c>
      <c r="T26">
        <v>0</v>
      </c>
      <c r="U26">
        <v>0</v>
      </c>
      <c r="V26">
        <v>0</v>
      </c>
      <c r="W26">
        <v>0</v>
      </c>
      <c r="X26">
        <v>1</v>
      </c>
      <c r="Y26">
        <v>0</v>
      </c>
      <c r="Z26">
        <v>0</v>
      </c>
      <c r="AA26">
        <f>INT(AB26*4.1)</f>
        <v>28700000</v>
      </c>
      <c r="AB26">
        <v>7000000</v>
      </c>
      <c r="AC26" t="s">
        <v>262</v>
      </c>
      <c r="AD26">
        <v>25</v>
      </c>
      <c r="AE26" t="s">
        <v>262</v>
      </c>
      <c r="AF26" t="s">
        <v>262</v>
      </c>
      <c r="AG26">
        <v>4</v>
      </c>
      <c r="AH26">
        <v>4</v>
      </c>
      <c r="AI26" t="s">
        <v>262</v>
      </c>
      <c r="AJ26">
        <v>240</v>
      </c>
      <c r="AK26">
        <v>117.66779779950295</v>
      </c>
      <c r="AL26">
        <v>300</v>
      </c>
      <c r="AM26">
        <v>147.08474724937869</v>
      </c>
      <c r="AN26" t="s">
        <v>262</v>
      </c>
      <c r="AO26" t="s">
        <v>262</v>
      </c>
      <c r="AP26" t="s">
        <v>262</v>
      </c>
      <c r="AQ26" t="s">
        <v>262</v>
      </c>
      <c r="AR26" t="s">
        <v>265</v>
      </c>
      <c r="AS26">
        <v>5</v>
      </c>
      <c r="AT26">
        <v>2</v>
      </c>
      <c r="AU26">
        <v>0</v>
      </c>
      <c r="AV26">
        <v>0</v>
      </c>
      <c r="AW26">
        <v>99</v>
      </c>
      <c r="AX26">
        <v>0</v>
      </c>
      <c r="AY26">
        <v>0</v>
      </c>
      <c r="AZ26">
        <v>0</v>
      </c>
      <c r="BA26">
        <v>0</v>
      </c>
      <c r="BB26">
        <v>0</v>
      </c>
      <c r="BC26">
        <v>0</v>
      </c>
      <c r="BD26">
        <v>0</v>
      </c>
      <c r="BE26">
        <v>0</v>
      </c>
      <c r="BF26">
        <v>0</v>
      </c>
      <c r="BG26" t="s">
        <v>262</v>
      </c>
      <c r="BH26" t="s">
        <v>261</v>
      </c>
      <c r="BI26">
        <v>1</v>
      </c>
      <c r="BJ26">
        <v>4</v>
      </c>
      <c r="BK26">
        <v>2</v>
      </c>
      <c r="BL26">
        <v>0</v>
      </c>
      <c r="BM26">
        <v>2</v>
      </c>
      <c r="BN26">
        <v>0</v>
      </c>
      <c r="BO26" t="s">
        <v>262</v>
      </c>
      <c r="BP26">
        <v>0</v>
      </c>
      <c r="BQ26">
        <v>0</v>
      </c>
      <c r="BR26">
        <v>1</v>
      </c>
      <c r="BS26">
        <v>0</v>
      </c>
      <c r="BT26">
        <v>0</v>
      </c>
      <c r="BU26">
        <v>1</v>
      </c>
      <c r="BV26">
        <v>0</v>
      </c>
      <c r="BW26">
        <v>1</v>
      </c>
      <c r="BX26">
        <v>1</v>
      </c>
      <c r="BY26" t="s">
        <v>262</v>
      </c>
      <c r="BZ26" t="s">
        <v>262</v>
      </c>
      <c r="CA26" t="s">
        <v>262</v>
      </c>
      <c r="CB26" t="s">
        <v>262</v>
      </c>
      <c r="CD26" t="s">
        <v>262</v>
      </c>
      <c r="CE26" t="s">
        <v>262</v>
      </c>
      <c r="CF26" t="s">
        <v>262</v>
      </c>
      <c r="CG26">
        <v>0</v>
      </c>
      <c r="CH26" t="s">
        <v>262</v>
      </c>
      <c r="CI26" t="s">
        <v>262</v>
      </c>
      <c r="CJ26" t="s">
        <v>262</v>
      </c>
      <c r="CK26" t="s">
        <v>262</v>
      </c>
      <c r="CL26" t="s">
        <v>262</v>
      </c>
      <c r="CM26">
        <v>1</v>
      </c>
      <c r="CN26" t="s">
        <v>262</v>
      </c>
      <c r="CO26" t="s">
        <v>262</v>
      </c>
      <c r="CP26">
        <v>1</v>
      </c>
      <c r="CQ26" t="s">
        <v>262</v>
      </c>
      <c r="CR26">
        <v>1</v>
      </c>
      <c r="CS26">
        <v>1</v>
      </c>
      <c r="CT26" t="s">
        <v>262</v>
      </c>
      <c r="CU26" t="s">
        <v>262</v>
      </c>
      <c r="CV26" t="s">
        <v>262</v>
      </c>
    </row>
    <row r="27" spans="1:101">
      <c r="A27">
        <v>818</v>
      </c>
      <c r="B27" t="s">
        <v>255</v>
      </c>
      <c r="C27" t="s">
        <v>256</v>
      </c>
      <c r="D27">
        <v>4</v>
      </c>
      <c r="E27">
        <v>1</v>
      </c>
      <c r="F27">
        <v>2014</v>
      </c>
      <c r="G27" t="s">
        <v>385</v>
      </c>
      <c r="H27">
        <v>1980</v>
      </c>
      <c r="I27" t="s">
        <v>262</v>
      </c>
      <c r="J27">
        <v>0</v>
      </c>
      <c r="K27" t="s">
        <v>262</v>
      </c>
      <c r="L27">
        <v>1</v>
      </c>
      <c r="M27">
        <v>3</v>
      </c>
      <c r="N27" t="s">
        <v>258</v>
      </c>
      <c r="O27">
        <v>0</v>
      </c>
      <c r="P27">
        <v>3</v>
      </c>
      <c r="Q27">
        <v>0</v>
      </c>
      <c r="R27" t="s">
        <v>259</v>
      </c>
      <c r="S27">
        <v>0</v>
      </c>
      <c r="T27">
        <v>0</v>
      </c>
      <c r="U27">
        <v>0</v>
      </c>
      <c r="V27">
        <v>0</v>
      </c>
      <c r="W27">
        <v>0</v>
      </c>
      <c r="X27">
        <v>1</v>
      </c>
      <c r="Y27">
        <v>0</v>
      </c>
      <c r="Z27">
        <v>0</v>
      </c>
      <c r="AA27" t="s">
        <v>262</v>
      </c>
      <c r="AB27" t="s">
        <v>262</v>
      </c>
      <c r="AC27" t="s">
        <v>262</v>
      </c>
      <c r="AD27">
        <v>25</v>
      </c>
      <c r="AE27" t="s">
        <v>262</v>
      </c>
      <c r="AF27" t="s">
        <v>262</v>
      </c>
      <c r="AG27">
        <v>4</v>
      </c>
      <c r="AH27">
        <v>4</v>
      </c>
      <c r="AI27" t="s">
        <v>262</v>
      </c>
      <c r="AJ27">
        <v>240</v>
      </c>
      <c r="AK27">
        <v>107.66473955635718</v>
      </c>
      <c r="AL27">
        <v>300</v>
      </c>
      <c r="AM27">
        <v>134.58092444544647</v>
      </c>
      <c r="AN27" t="s">
        <v>262</v>
      </c>
      <c r="AO27" t="s">
        <v>262</v>
      </c>
      <c r="AP27" t="s">
        <v>262</v>
      </c>
      <c r="AQ27" t="s">
        <v>262</v>
      </c>
      <c r="AR27" t="s">
        <v>265</v>
      </c>
      <c r="AS27">
        <v>5</v>
      </c>
      <c r="AT27">
        <v>2</v>
      </c>
      <c r="AU27">
        <v>0</v>
      </c>
      <c r="AV27">
        <v>0</v>
      </c>
      <c r="AW27">
        <v>99</v>
      </c>
      <c r="AX27">
        <v>0</v>
      </c>
      <c r="AY27">
        <v>0</v>
      </c>
      <c r="AZ27">
        <v>0</v>
      </c>
      <c r="BA27">
        <v>0</v>
      </c>
      <c r="BB27">
        <v>0</v>
      </c>
      <c r="BC27">
        <v>0</v>
      </c>
      <c r="BD27">
        <v>0</v>
      </c>
      <c r="BE27">
        <v>0</v>
      </c>
      <c r="BF27">
        <v>0</v>
      </c>
      <c r="BG27" t="s">
        <v>262</v>
      </c>
      <c r="BH27" t="s">
        <v>261</v>
      </c>
      <c r="BI27">
        <v>1</v>
      </c>
      <c r="BJ27">
        <v>4</v>
      </c>
      <c r="BK27">
        <v>2</v>
      </c>
      <c r="BL27">
        <v>0</v>
      </c>
      <c r="BM27">
        <v>2</v>
      </c>
      <c r="BN27">
        <v>0</v>
      </c>
      <c r="BO27" t="s">
        <v>262</v>
      </c>
      <c r="BP27">
        <v>0</v>
      </c>
      <c r="BQ27">
        <v>0</v>
      </c>
      <c r="BR27">
        <v>1</v>
      </c>
      <c r="BS27">
        <v>0</v>
      </c>
      <c r="BT27">
        <v>0</v>
      </c>
      <c r="BU27">
        <v>1</v>
      </c>
      <c r="BV27">
        <v>0</v>
      </c>
      <c r="BW27">
        <v>1</v>
      </c>
      <c r="BX27">
        <v>1</v>
      </c>
      <c r="BY27" t="s">
        <v>262</v>
      </c>
      <c r="BZ27" t="s">
        <v>262</v>
      </c>
      <c r="CA27" t="s">
        <v>262</v>
      </c>
      <c r="CB27" t="s">
        <v>262</v>
      </c>
      <c r="CC27" t="s">
        <v>262</v>
      </c>
      <c r="CD27" t="s">
        <v>262</v>
      </c>
      <c r="CE27" t="s">
        <v>262</v>
      </c>
      <c r="CF27" t="s">
        <v>262</v>
      </c>
      <c r="CG27">
        <v>0</v>
      </c>
      <c r="CH27" t="s">
        <v>262</v>
      </c>
      <c r="CI27" t="s">
        <v>262</v>
      </c>
      <c r="CJ27" t="s">
        <v>262</v>
      </c>
      <c r="CK27" t="s">
        <v>262</v>
      </c>
      <c r="CL27" t="s">
        <v>262</v>
      </c>
      <c r="CM27">
        <v>1</v>
      </c>
      <c r="CN27" t="s">
        <v>262</v>
      </c>
      <c r="CO27" t="s">
        <v>262</v>
      </c>
      <c r="CP27">
        <v>1</v>
      </c>
      <c r="CQ27" t="s">
        <v>262</v>
      </c>
      <c r="CR27">
        <v>1</v>
      </c>
      <c r="CS27">
        <v>1</v>
      </c>
      <c r="CT27" t="s">
        <v>262</v>
      </c>
      <c r="CU27" t="s">
        <v>262</v>
      </c>
      <c r="CV27" t="s">
        <v>262</v>
      </c>
    </row>
    <row r="28" spans="1:101">
      <c r="A28">
        <v>818</v>
      </c>
      <c r="B28" t="s">
        <v>255</v>
      </c>
      <c r="C28" t="s">
        <v>256</v>
      </c>
      <c r="D28">
        <v>4</v>
      </c>
      <c r="E28">
        <v>1</v>
      </c>
      <c r="F28">
        <v>2015</v>
      </c>
      <c r="G28" t="s">
        <v>385</v>
      </c>
      <c r="H28">
        <v>1980</v>
      </c>
      <c r="I28" t="s">
        <v>262</v>
      </c>
      <c r="J28">
        <v>0</v>
      </c>
      <c r="K28" t="s">
        <v>262</v>
      </c>
      <c r="L28">
        <v>1</v>
      </c>
      <c r="M28">
        <v>3</v>
      </c>
      <c r="N28" t="s">
        <v>258</v>
      </c>
      <c r="O28">
        <v>0</v>
      </c>
      <c r="P28">
        <v>3</v>
      </c>
      <c r="Q28">
        <v>0</v>
      </c>
      <c r="R28" t="s">
        <v>259</v>
      </c>
      <c r="S28">
        <v>0</v>
      </c>
      <c r="T28">
        <v>0</v>
      </c>
      <c r="U28">
        <v>0</v>
      </c>
      <c r="V28">
        <v>0</v>
      </c>
      <c r="W28">
        <v>0</v>
      </c>
      <c r="X28">
        <v>1</v>
      </c>
      <c r="Y28">
        <v>0</v>
      </c>
      <c r="Z28">
        <v>0</v>
      </c>
      <c r="AA28">
        <f>INT(AB28*4.1)</f>
        <v>6150000</v>
      </c>
      <c r="AB28">
        <v>1500000</v>
      </c>
      <c r="AC28" t="s">
        <v>262</v>
      </c>
      <c r="AD28">
        <v>25</v>
      </c>
      <c r="AE28" t="s">
        <v>262</v>
      </c>
      <c r="AF28" t="s">
        <v>262</v>
      </c>
      <c r="AG28">
        <v>4</v>
      </c>
      <c r="AH28">
        <v>4</v>
      </c>
      <c r="AI28" t="s">
        <v>262</v>
      </c>
      <c r="AJ28">
        <v>240</v>
      </c>
      <c r="AK28">
        <v>98.99230952047499</v>
      </c>
      <c r="AL28">
        <v>300</v>
      </c>
      <c r="AM28">
        <v>123.74038690059375</v>
      </c>
      <c r="AN28" t="s">
        <v>262</v>
      </c>
      <c r="AO28" t="s">
        <v>262</v>
      </c>
      <c r="AP28" t="s">
        <v>262</v>
      </c>
      <c r="AQ28" t="s">
        <v>262</v>
      </c>
      <c r="AR28" t="s">
        <v>265</v>
      </c>
      <c r="AS28">
        <v>5</v>
      </c>
      <c r="AT28">
        <v>2</v>
      </c>
      <c r="AU28">
        <v>0</v>
      </c>
      <c r="AV28">
        <v>0</v>
      </c>
      <c r="AW28">
        <v>99</v>
      </c>
      <c r="AX28">
        <v>0</v>
      </c>
      <c r="AY28">
        <v>0</v>
      </c>
      <c r="AZ28">
        <v>0</v>
      </c>
      <c r="BA28">
        <v>0</v>
      </c>
      <c r="BB28">
        <v>0</v>
      </c>
      <c r="BC28">
        <v>0</v>
      </c>
      <c r="BD28">
        <v>0</v>
      </c>
      <c r="BE28">
        <v>0</v>
      </c>
      <c r="BF28">
        <v>0</v>
      </c>
      <c r="BG28" t="s">
        <v>262</v>
      </c>
      <c r="BH28" t="s">
        <v>261</v>
      </c>
      <c r="BI28">
        <v>1</v>
      </c>
      <c r="BJ28">
        <v>4</v>
      </c>
      <c r="BK28">
        <v>2</v>
      </c>
      <c r="BL28">
        <v>0</v>
      </c>
      <c r="BM28">
        <v>2</v>
      </c>
      <c r="BN28">
        <v>0</v>
      </c>
      <c r="BO28" t="s">
        <v>262</v>
      </c>
      <c r="BP28">
        <v>0</v>
      </c>
      <c r="BQ28">
        <v>0</v>
      </c>
      <c r="BR28">
        <v>1</v>
      </c>
      <c r="BS28">
        <v>0</v>
      </c>
      <c r="BT28">
        <v>0</v>
      </c>
      <c r="BU28">
        <v>1</v>
      </c>
      <c r="BV28">
        <v>0</v>
      </c>
      <c r="BW28">
        <v>1</v>
      </c>
      <c r="BX28">
        <v>1</v>
      </c>
      <c r="BY28">
        <v>8875000000</v>
      </c>
      <c r="BZ28">
        <v>3660653112.4758983</v>
      </c>
      <c r="CA28" t="s">
        <v>262</v>
      </c>
      <c r="CB28" t="s">
        <v>262</v>
      </c>
      <c r="CD28" t="s">
        <v>262</v>
      </c>
      <c r="CE28" t="s">
        <v>262</v>
      </c>
      <c r="CF28" t="s">
        <v>262</v>
      </c>
      <c r="CG28">
        <v>0</v>
      </c>
      <c r="CH28" t="s">
        <v>262</v>
      </c>
      <c r="CI28" t="s">
        <v>262</v>
      </c>
      <c r="CJ28" t="s">
        <v>262</v>
      </c>
      <c r="CK28" t="s">
        <v>262</v>
      </c>
      <c r="CL28" t="s">
        <v>262</v>
      </c>
      <c r="CM28">
        <v>1</v>
      </c>
      <c r="CN28" t="s">
        <v>262</v>
      </c>
      <c r="CO28" t="s">
        <v>262</v>
      </c>
      <c r="CP28">
        <v>1</v>
      </c>
      <c r="CQ28" t="s">
        <v>262</v>
      </c>
      <c r="CR28">
        <v>1</v>
      </c>
      <c r="CS28">
        <v>1</v>
      </c>
      <c r="CT28">
        <f>BY28</f>
        <v>8875000000</v>
      </c>
      <c r="CU28">
        <f>BZ28</f>
        <v>3660653112.4758983</v>
      </c>
      <c r="CV28">
        <v>1</v>
      </c>
    </row>
    <row r="29" spans="1:101">
      <c r="A29">
        <v>818</v>
      </c>
      <c r="B29" t="s">
        <v>255</v>
      </c>
      <c r="C29" t="s">
        <v>256</v>
      </c>
      <c r="D29">
        <v>4</v>
      </c>
      <c r="E29">
        <v>1</v>
      </c>
      <c r="F29">
        <v>2015</v>
      </c>
      <c r="G29" t="s">
        <v>266</v>
      </c>
      <c r="H29">
        <v>2015</v>
      </c>
      <c r="I29" t="s">
        <v>262</v>
      </c>
      <c r="J29">
        <v>0</v>
      </c>
      <c r="K29" t="s">
        <v>262</v>
      </c>
      <c r="L29">
        <v>3</v>
      </c>
      <c r="M29">
        <v>1</v>
      </c>
      <c r="N29" t="s">
        <v>267</v>
      </c>
      <c r="O29">
        <v>0</v>
      </c>
      <c r="P29">
        <v>234</v>
      </c>
      <c r="Q29">
        <v>0</v>
      </c>
      <c r="R29" t="s">
        <v>268</v>
      </c>
      <c r="S29">
        <v>0</v>
      </c>
      <c r="T29">
        <v>0</v>
      </c>
      <c r="U29">
        <v>1</v>
      </c>
      <c r="V29">
        <v>1</v>
      </c>
      <c r="W29">
        <v>0</v>
      </c>
      <c r="X29">
        <v>0</v>
      </c>
      <c r="Y29">
        <v>1</v>
      </c>
      <c r="Z29">
        <v>0</v>
      </c>
      <c r="AA29">
        <v>396895</v>
      </c>
      <c r="AB29">
        <v>165707</v>
      </c>
      <c r="AC29" t="s">
        <v>262</v>
      </c>
      <c r="AD29">
        <v>25</v>
      </c>
      <c r="AE29">
        <v>1</v>
      </c>
      <c r="AF29" t="s">
        <v>269</v>
      </c>
      <c r="AG29">
        <v>4</v>
      </c>
      <c r="AH29">
        <v>5</v>
      </c>
      <c r="AI29" t="s">
        <v>262</v>
      </c>
      <c r="AJ29">
        <v>325</v>
      </c>
      <c r="AK29">
        <v>134.05208580897656</v>
      </c>
      <c r="AL29">
        <v>1050</v>
      </c>
      <c r="AM29">
        <v>433.09135415207811</v>
      </c>
      <c r="AN29" t="s">
        <v>262</v>
      </c>
      <c r="AO29" t="s">
        <v>262</v>
      </c>
      <c r="AP29" t="s">
        <v>262</v>
      </c>
      <c r="AQ29" t="s">
        <v>262</v>
      </c>
      <c r="AR29" t="s">
        <v>270</v>
      </c>
      <c r="AS29">
        <v>5</v>
      </c>
      <c r="AT29">
        <v>2</v>
      </c>
      <c r="AU29">
        <v>1</v>
      </c>
      <c r="AV29">
        <v>0</v>
      </c>
      <c r="AW29" t="s">
        <v>262</v>
      </c>
      <c r="AX29">
        <v>1</v>
      </c>
      <c r="AY29">
        <v>1</v>
      </c>
      <c r="AZ29">
        <v>1</v>
      </c>
      <c r="BA29">
        <v>0</v>
      </c>
      <c r="BB29">
        <v>1</v>
      </c>
      <c r="BC29">
        <v>1</v>
      </c>
      <c r="BD29">
        <v>0</v>
      </c>
      <c r="BE29">
        <v>0</v>
      </c>
      <c r="BF29">
        <v>0</v>
      </c>
      <c r="BG29" t="s">
        <v>262</v>
      </c>
      <c r="BH29" t="s">
        <v>271</v>
      </c>
      <c r="BI29">
        <v>1</v>
      </c>
      <c r="BJ29">
        <v>4</v>
      </c>
      <c r="BK29">
        <v>2</v>
      </c>
      <c r="BL29">
        <v>1</v>
      </c>
      <c r="BM29">
        <v>3</v>
      </c>
      <c r="BN29">
        <v>0</v>
      </c>
      <c r="BO29" t="s">
        <v>262</v>
      </c>
      <c r="BP29">
        <v>1</v>
      </c>
      <c r="BQ29">
        <v>0</v>
      </c>
      <c r="BR29">
        <v>1</v>
      </c>
      <c r="BS29">
        <v>1</v>
      </c>
      <c r="BT29">
        <v>0</v>
      </c>
      <c r="BU29">
        <v>3</v>
      </c>
      <c r="BV29">
        <v>0</v>
      </c>
      <c r="BW29">
        <v>1</v>
      </c>
      <c r="BX29">
        <v>1</v>
      </c>
      <c r="BY29" t="s">
        <v>262</v>
      </c>
      <c r="BZ29" t="s">
        <v>262</v>
      </c>
      <c r="CA29" t="s">
        <v>262</v>
      </c>
      <c r="CB29" t="s">
        <v>262</v>
      </c>
      <c r="CC29">
        <v>507933875</v>
      </c>
      <c r="CD29">
        <v>209506447.37472606</v>
      </c>
      <c r="CE29">
        <v>1</v>
      </c>
      <c r="CF29" t="s">
        <v>262</v>
      </c>
      <c r="CG29">
        <v>1</v>
      </c>
      <c r="CH29" t="s">
        <v>262</v>
      </c>
      <c r="CI29" t="s">
        <v>262</v>
      </c>
      <c r="CJ29" t="s">
        <v>262</v>
      </c>
      <c r="CK29" t="s">
        <v>262</v>
      </c>
      <c r="CL29" t="s">
        <v>262</v>
      </c>
      <c r="CM29">
        <v>1</v>
      </c>
      <c r="CN29" t="s">
        <v>262</v>
      </c>
      <c r="CO29" t="s">
        <v>262</v>
      </c>
      <c r="CP29">
        <v>1</v>
      </c>
      <c r="CQ29" t="s">
        <v>262</v>
      </c>
      <c r="CR29">
        <v>1</v>
      </c>
      <c r="CS29">
        <v>1</v>
      </c>
      <c r="CT29" t="s">
        <v>262</v>
      </c>
      <c r="CU29" t="s">
        <v>262</v>
      </c>
      <c r="CV29" t="s">
        <v>262</v>
      </c>
    </row>
    <row r="30" spans="1:101">
      <c r="A30">
        <v>364</v>
      </c>
      <c r="B30" t="s">
        <v>375</v>
      </c>
      <c r="C30" t="s">
        <v>329</v>
      </c>
      <c r="D30">
        <v>4</v>
      </c>
      <c r="E30">
        <v>1</v>
      </c>
      <c r="F30">
        <v>2012</v>
      </c>
      <c r="G30" t="s">
        <v>376</v>
      </c>
      <c r="H30" t="s">
        <v>262</v>
      </c>
      <c r="I30" t="s">
        <v>262</v>
      </c>
      <c r="J30">
        <v>0</v>
      </c>
      <c r="K30" t="s">
        <v>262</v>
      </c>
      <c r="L30">
        <v>3</v>
      </c>
      <c r="M30">
        <v>17</v>
      </c>
      <c r="N30" t="s">
        <v>376</v>
      </c>
      <c r="O30">
        <v>1</v>
      </c>
      <c r="P30">
        <v>2</v>
      </c>
      <c r="Q30">
        <v>1</v>
      </c>
      <c r="R30" t="s">
        <v>362</v>
      </c>
      <c r="S30">
        <v>1</v>
      </c>
      <c r="T30">
        <v>1</v>
      </c>
      <c r="U30">
        <v>1</v>
      </c>
      <c r="V30">
        <v>0</v>
      </c>
      <c r="W30">
        <v>0</v>
      </c>
      <c r="X30">
        <v>1</v>
      </c>
      <c r="Y30">
        <v>1</v>
      </c>
      <c r="Z30">
        <v>1</v>
      </c>
      <c r="AA30" t="s">
        <v>262</v>
      </c>
      <c r="AB30" t="s">
        <v>262</v>
      </c>
      <c r="AC30" t="s">
        <v>363</v>
      </c>
      <c r="AD30" t="s">
        <v>262</v>
      </c>
      <c r="AE30">
        <v>1</v>
      </c>
      <c r="AF30">
        <v>0</v>
      </c>
      <c r="AG30">
        <v>4</v>
      </c>
      <c r="AH30" t="s">
        <v>262</v>
      </c>
      <c r="AI30" t="s">
        <v>262</v>
      </c>
      <c r="AJ30" t="s">
        <v>262</v>
      </c>
      <c r="AL30" t="s">
        <v>262</v>
      </c>
      <c r="AN30" t="s">
        <v>262</v>
      </c>
      <c r="AP30" t="s">
        <v>262</v>
      </c>
      <c r="AR30" t="s">
        <v>262</v>
      </c>
      <c r="AS30">
        <v>1</v>
      </c>
      <c r="AT30">
        <v>1</v>
      </c>
      <c r="AU30">
        <v>1</v>
      </c>
      <c r="AV30">
        <v>1</v>
      </c>
      <c r="AW30">
        <v>0.5</v>
      </c>
      <c r="AX30">
        <v>0</v>
      </c>
      <c r="AY30">
        <v>1</v>
      </c>
      <c r="AZ30">
        <v>1</v>
      </c>
      <c r="BA30">
        <v>0</v>
      </c>
      <c r="BB30">
        <v>0</v>
      </c>
      <c r="BC30">
        <v>0</v>
      </c>
      <c r="BD30">
        <v>0</v>
      </c>
      <c r="BE30">
        <v>1</v>
      </c>
      <c r="BF30">
        <v>0</v>
      </c>
      <c r="BG30" t="s">
        <v>262</v>
      </c>
      <c r="BH30" t="s">
        <v>364</v>
      </c>
      <c r="BI30">
        <v>1</v>
      </c>
      <c r="BJ30">
        <v>2</v>
      </c>
      <c r="BK30">
        <v>2</v>
      </c>
      <c r="BL30">
        <v>1</v>
      </c>
      <c r="BM30">
        <v>124</v>
      </c>
      <c r="BN30">
        <v>0</v>
      </c>
      <c r="BO30" t="s">
        <v>262</v>
      </c>
      <c r="BP30">
        <v>1</v>
      </c>
      <c r="BQ30">
        <v>0</v>
      </c>
      <c r="BR30">
        <v>1</v>
      </c>
      <c r="BS30" t="s">
        <v>262</v>
      </c>
      <c r="BT30" t="s">
        <v>262</v>
      </c>
      <c r="BU30">
        <v>12</v>
      </c>
      <c r="BV30" t="s">
        <v>262</v>
      </c>
      <c r="BW30">
        <v>1</v>
      </c>
      <c r="BX30">
        <v>0</v>
      </c>
      <c r="BY30">
        <v>165425000000</v>
      </c>
      <c r="BZ30">
        <v>29697969.46761214</v>
      </c>
      <c r="CA30">
        <v>2</v>
      </c>
      <c r="CB30" t="s">
        <v>262</v>
      </c>
      <c r="CC30">
        <v>165425000000</v>
      </c>
      <c r="CD30">
        <v>29697969.46761214</v>
      </c>
      <c r="CE30">
        <v>2</v>
      </c>
      <c r="CF30" t="s">
        <v>262</v>
      </c>
      <c r="CG30">
        <v>1</v>
      </c>
      <c r="CH30">
        <v>0</v>
      </c>
      <c r="CI30" t="s">
        <v>262</v>
      </c>
      <c r="CK30" t="s">
        <v>262</v>
      </c>
      <c r="CL30" t="s">
        <v>262</v>
      </c>
      <c r="CM30">
        <v>1</v>
      </c>
      <c r="CN30" t="s">
        <v>262</v>
      </c>
      <c r="CO30" t="s">
        <v>262</v>
      </c>
      <c r="CP30">
        <v>2</v>
      </c>
      <c r="CQ30" t="s">
        <v>262</v>
      </c>
      <c r="CR30">
        <v>1</v>
      </c>
      <c r="CS30">
        <v>16</v>
      </c>
      <c r="CT30">
        <f t="shared" ref="CT30:CU30" si="1">BY30</f>
        <v>165425000000</v>
      </c>
      <c r="CU30">
        <f t="shared" si="1"/>
        <v>29697969.46761214</v>
      </c>
      <c r="CV30">
        <v>1</v>
      </c>
      <c r="CW30" t="s">
        <v>365</v>
      </c>
    </row>
    <row r="31" spans="1:101">
      <c r="A31">
        <v>364</v>
      </c>
      <c r="B31" t="s">
        <v>375</v>
      </c>
      <c r="C31" t="s">
        <v>329</v>
      </c>
      <c r="D31">
        <v>4</v>
      </c>
      <c r="E31">
        <v>1</v>
      </c>
      <c r="F31">
        <v>2013</v>
      </c>
      <c r="G31" t="s">
        <v>376</v>
      </c>
      <c r="H31" t="s">
        <v>262</v>
      </c>
      <c r="I31" t="s">
        <v>262</v>
      </c>
      <c r="J31">
        <v>0</v>
      </c>
      <c r="K31" t="s">
        <v>262</v>
      </c>
      <c r="L31">
        <v>3</v>
      </c>
      <c r="M31">
        <v>17</v>
      </c>
      <c r="N31" t="s">
        <v>376</v>
      </c>
      <c r="O31">
        <v>1</v>
      </c>
      <c r="P31">
        <v>2</v>
      </c>
      <c r="Q31">
        <v>1</v>
      </c>
      <c r="R31" t="s">
        <v>362</v>
      </c>
      <c r="S31">
        <v>1</v>
      </c>
      <c r="T31">
        <v>1</v>
      </c>
      <c r="U31">
        <v>1</v>
      </c>
      <c r="V31">
        <v>0</v>
      </c>
      <c r="W31">
        <v>0</v>
      </c>
      <c r="X31">
        <v>1</v>
      </c>
      <c r="Y31">
        <v>1</v>
      </c>
      <c r="Z31">
        <v>1</v>
      </c>
      <c r="AA31">
        <f>INT(AB31*3.5)</f>
        <v>308850</v>
      </c>
      <c r="AB31">
        <v>88243</v>
      </c>
      <c r="AC31" t="s">
        <v>363</v>
      </c>
      <c r="AD31" t="s">
        <v>262</v>
      </c>
      <c r="AE31">
        <v>1</v>
      </c>
      <c r="AF31">
        <v>0</v>
      </c>
      <c r="AG31">
        <v>4</v>
      </c>
      <c r="AH31" t="s">
        <v>262</v>
      </c>
      <c r="AI31" t="s">
        <v>262</v>
      </c>
      <c r="AJ31" t="s">
        <v>262</v>
      </c>
      <c r="AL31" t="s">
        <v>262</v>
      </c>
      <c r="AN31" t="s">
        <v>262</v>
      </c>
      <c r="AP31" t="s">
        <v>262</v>
      </c>
      <c r="AR31" t="s">
        <v>262</v>
      </c>
      <c r="AS31">
        <v>1</v>
      </c>
      <c r="AT31">
        <v>1</v>
      </c>
      <c r="AU31">
        <v>1</v>
      </c>
      <c r="AV31">
        <v>1</v>
      </c>
      <c r="AW31">
        <v>0.5</v>
      </c>
      <c r="AX31">
        <v>0</v>
      </c>
      <c r="AY31">
        <v>1</v>
      </c>
      <c r="AZ31">
        <v>1</v>
      </c>
      <c r="BA31">
        <v>0</v>
      </c>
      <c r="BB31">
        <v>0</v>
      </c>
      <c r="BC31">
        <v>0</v>
      </c>
      <c r="BD31">
        <v>0</v>
      </c>
      <c r="BE31">
        <v>1</v>
      </c>
      <c r="BF31">
        <v>0</v>
      </c>
      <c r="BG31" t="s">
        <v>262</v>
      </c>
      <c r="BH31" t="s">
        <v>364</v>
      </c>
      <c r="BI31">
        <v>1</v>
      </c>
      <c r="BJ31">
        <v>2</v>
      </c>
      <c r="BK31">
        <v>2</v>
      </c>
      <c r="BL31">
        <v>1</v>
      </c>
      <c r="BM31">
        <v>124</v>
      </c>
      <c r="BN31">
        <v>0</v>
      </c>
      <c r="BO31" t="s">
        <v>262</v>
      </c>
      <c r="BP31">
        <v>1</v>
      </c>
      <c r="BQ31">
        <v>0</v>
      </c>
      <c r="BR31">
        <v>1</v>
      </c>
      <c r="BS31" t="s">
        <v>262</v>
      </c>
      <c r="BT31" t="s">
        <v>262</v>
      </c>
      <c r="BU31">
        <v>12</v>
      </c>
      <c r="BV31" t="s">
        <v>262</v>
      </c>
      <c r="BW31">
        <v>1</v>
      </c>
      <c r="BX31">
        <v>0</v>
      </c>
      <c r="BY31" t="s">
        <v>262</v>
      </c>
      <c r="BZ31" t="s">
        <v>262</v>
      </c>
      <c r="CA31">
        <v>2</v>
      </c>
      <c r="CB31" t="s">
        <v>262</v>
      </c>
      <c r="CC31" t="s">
        <v>262</v>
      </c>
      <c r="CD31" t="s">
        <v>262</v>
      </c>
      <c r="CE31">
        <v>2</v>
      </c>
      <c r="CF31" t="s">
        <v>262</v>
      </c>
      <c r="CG31">
        <v>1</v>
      </c>
      <c r="CH31">
        <v>0</v>
      </c>
      <c r="CI31" t="s">
        <v>262</v>
      </c>
      <c r="CK31" t="s">
        <v>262</v>
      </c>
      <c r="CL31" t="s">
        <v>262</v>
      </c>
      <c r="CM31">
        <v>1</v>
      </c>
      <c r="CN31" t="s">
        <v>262</v>
      </c>
      <c r="CO31" t="s">
        <v>262</v>
      </c>
      <c r="CP31">
        <v>2</v>
      </c>
      <c r="CQ31" t="s">
        <v>262</v>
      </c>
      <c r="CR31">
        <v>1</v>
      </c>
      <c r="CS31">
        <v>16</v>
      </c>
      <c r="CT31" t="s">
        <v>262</v>
      </c>
      <c r="CU31" t="s">
        <v>262</v>
      </c>
      <c r="CV31" t="s">
        <v>262</v>
      </c>
    </row>
    <row r="32" spans="1:101">
      <c r="A32">
        <v>364</v>
      </c>
      <c r="B32" t="s">
        <v>375</v>
      </c>
      <c r="C32" t="s">
        <v>329</v>
      </c>
      <c r="D32">
        <v>4</v>
      </c>
      <c r="E32">
        <v>1</v>
      </c>
      <c r="F32">
        <v>2014</v>
      </c>
      <c r="G32" t="s">
        <v>376</v>
      </c>
      <c r="H32" t="s">
        <v>262</v>
      </c>
      <c r="I32" t="s">
        <v>262</v>
      </c>
      <c r="J32">
        <v>0</v>
      </c>
      <c r="K32" t="s">
        <v>262</v>
      </c>
      <c r="L32">
        <v>3</v>
      </c>
      <c r="M32">
        <v>17</v>
      </c>
      <c r="N32" t="s">
        <v>376</v>
      </c>
      <c r="O32">
        <v>1</v>
      </c>
      <c r="P32">
        <v>2</v>
      </c>
      <c r="Q32">
        <v>1</v>
      </c>
      <c r="R32" t="s">
        <v>362</v>
      </c>
      <c r="S32">
        <v>1</v>
      </c>
      <c r="T32">
        <v>1</v>
      </c>
      <c r="U32">
        <v>1</v>
      </c>
      <c r="V32">
        <v>0</v>
      </c>
      <c r="W32">
        <v>0</v>
      </c>
      <c r="X32">
        <v>1</v>
      </c>
      <c r="Y32">
        <v>1</v>
      </c>
      <c r="Z32">
        <v>1</v>
      </c>
      <c r="AA32">
        <f>INT(AB32*3.5)</f>
        <v>299726</v>
      </c>
      <c r="AB32">
        <v>85636</v>
      </c>
      <c r="AC32" t="s">
        <v>363</v>
      </c>
      <c r="AD32" t="s">
        <v>262</v>
      </c>
      <c r="AE32">
        <v>1</v>
      </c>
      <c r="AF32">
        <v>0</v>
      </c>
      <c r="AG32">
        <v>4</v>
      </c>
      <c r="AH32" t="s">
        <v>262</v>
      </c>
      <c r="AI32" t="s">
        <v>262</v>
      </c>
      <c r="AJ32" t="s">
        <v>262</v>
      </c>
      <c r="AL32" t="s">
        <v>262</v>
      </c>
      <c r="AN32" t="s">
        <v>262</v>
      </c>
      <c r="AP32" t="s">
        <v>262</v>
      </c>
      <c r="AR32" t="s">
        <v>262</v>
      </c>
      <c r="AS32">
        <v>1</v>
      </c>
      <c r="AT32">
        <v>1</v>
      </c>
      <c r="AU32">
        <v>1</v>
      </c>
      <c r="AV32">
        <v>1</v>
      </c>
      <c r="AW32">
        <v>0.5</v>
      </c>
      <c r="AX32">
        <v>0</v>
      </c>
      <c r="AY32">
        <v>1</v>
      </c>
      <c r="AZ32">
        <v>1</v>
      </c>
      <c r="BA32">
        <v>0</v>
      </c>
      <c r="BB32">
        <v>0</v>
      </c>
      <c r="BC32">
        <v>0</v>
      </c>
      <c r="BD32">
        <v>0</v>
      </c>
      <c r="BE32">
        <v>1</v>
      </c>
      <c r="BF32">
        <v>0</v>
      </c>
      <c r="BG32" t="s">
        <v>262</v>
      </c>
      <c r="BH32" t="s">
        <v>364</v>
      </c>
      <c r="BI32">
        <v>1</v>
      </c>
      <c r="BJ32">
        <v>2</v>
      </c>
      <c r="BK32">
        <v>2</v>
      </c>
      <c r="BL32">
        <v>1</v>
      </c>
      <c r="BM32">
        <v>124</v>
      </c>
      <c r="BN32">
        <v>0</v>
      </c>
      <c r="BO32" t="s">
        <v>262</v>
      </c>
      <c r="BP32">
        <v>1</v>
      </c>
      <c r="BQ32">
        <v>0</v>
      </c>
      <c r="BR32">
        <v>1</v>
      </c>
      <c r="BS32" t="s">
        <v>262</v>
      </c>
      <c r="BT32" t="s">
        <v>262</v>
      </c>
      <c r="BU32">
        <v>12</v>
      </c>
      <c r="BV32" t="s">
        <v>262</v>
      </c>
      <c r="BW32">
        <v>1</v>
      </c>
      <c r="BX32">
        <v>0</v>
      </c>
      <c r="BY32">
        <v>7500000000</v>
      </c>
      <c r="BZ32">
        <v>923624.58494045399</v>
      </c>
      <c r="CA32">
        <v>2</v>
      </c>
      <c r="CB32" t="s">
        <v>262</v>
      </c>
      <c r="CC32">
        <v>7500000000</v>
      </c>
      <c r="CD32">
        <v>923624.58494045399</v>
      </c>
      <c r="CE32">
        <v>2</v>
      </c>
      <c r="CF32" t="s">
        <v>262</v>
      </c>
      <c r="CG32">
        <v>1</v>
      </c>
      <c r="CH32">
        <v>0</v>
      </c>
      <c r="CI32" t="s">
        <v>262</v>
      </c>
      <c r="CK32" t="s">
        <v>262</v>
      </c>
      <c r="CL32" t="s">
        <v>262</v>
      </c>
      <c r="CM32">
        <v>1</v>
      </c>
      <c r="CN32" t="s">
        <v>262</v>
      </c>
      <c r="CO32" t="s">
        <v>262</v>
      </c>
      <c r="CP32">
        <v>2</v>
      </c>
      <c r="CQ32" t="s">
        <v>262</v>
      </c>
      <c r="CR32">
        <v>1</v>
      </c>
      <c r="CS32">
        <v>16</v>
      </c>
      <c r="CT32">
        <f t="shared" ref="CT32:CT33" si="2">BY32</f>
        <v>7500000000</v>
      </c>
      <c r="CU32">
        <f t="shared" ref="CU32:CU33" si="3">BZ32</f>
        <v>923624.58494045399</v>
      </c>
      <c r="CV32">
        <v>1</v>
      </c>
    </row>
    <row r="33" spans="1:101">
      <c r="A33">
        <v>364</v>
      </c>
      <c r="B33" t="s">
        <v>375</v>
      </c>
      <c r="C33" t="s">
        <v>329</v>
      </c>
      <c r="D33">
        <v>4</v>
      </c>
      <c r="E33">
        <v>1</v>
      </c>
      <c r="F33">
        <v>2015</v>
      </c>
      <c r="G33" t="s">
        <v>376</v>
      </c>
      <c r="H33" t="s">
        <v>262</v>
      </c>
      <c r="I33" t="s">
        <v>262</v>
      </c>
      <c r="J33">
        <v>0</v>
      </c>
      <c r="K33" t="s">
        <v>262</v>
      </c>
      <c r="L33">
        <v>3</v>
      </c>
      <c r="M33">
        <v>17</v>
      </c>
      <c r="N33" t="s">
        <v>376</v>
      </c>
      <c r="O33">
        <v>1</v>
      </c>
      <c r="P33">
        <v>2</v>
      </c>
      <c r="Q33">
        <v>1</v>
      </c>
      <c r="R33" t="s">
        <v>362</v>
      </c>
      <c r="S33">
        <v>1</v>
      </c>
      <c r="T33">
        <v>1</v>
      </c>
      <c r="U33">
        <v>1</v>
      </c>
      <c r="V33">
        <v>0</v>
      </c>
      <c r="W33">
        <v>0</v>
      </c>
      <c r="X33">
        <v>1</v>
      </c>
      <c r="Y33">
        <v>1</v>
      </c>
      <c r="Z33">
        <v>1</v>
      </c>
      <c r="AA33">
        <f>INT(AB33*3.5)</f>
        <v>294976</v>
      </c>
      <c r="AB33">
        <v>84279</v>
      </c>
      <c r="AC33" t="s">
        <v>363</v>
      </c>
      <c r="AD33" t="s">
        <v>262</v>
      </c>
      <c r="AE33">
        <v>1</v>
      </c>
      <c r="AF33">
        <v>0</v>
      </c>
      <c r="AG33">
        <v>4</v>
      </c>
      <c r="AH33" t="s">
        <v>262</v>
      </c>
      <c r="AI33" t="s">
        <v>262</v>
      </c>
      <c r="AJ33" t="s">
        <v>262</v>
      </c>
      <c r="AL33" t="s">
        <v>262</v>
      </c>
      <c r="AN33" t="s">
        <v>262</v>
      </c>
      <c r="AP33" t="s">
        <v>262</v>
      </c>
      <c r="AR33" t="s">
        <v>262</v>
      </c>
      <c r="AS33">
        <v>1</v>
      </c>
      <c r="AT33">
        <v>1</v>
      </c>
      <c r="AU33">
        <v>1</v>
      </c>
      <c r="AV33">
        <v>1</v>
      </c>
      <c r="AW33">
        <v>0.5</v>
      </c>
      <c r="AX33">
        <v>0</v>
      </c>
      <c r="AY33">
        <v>1</v>
      </c>
      <c r="AZ33">
        <v>1</v>
      </c>
      <c r="BA33">
        <v>0</v>
      </c>
      <c r="BB33">
        <v>0</v>
      </c>
      <c r="BC33">
        <v>0</v>
      </c>
      <c r="BD33">
        <v>0</v>
      </c>
      <c r="BE33">
        <v>1</v>
      </c>
      <c r="BF33">
        <v>0</v>
      </c>
      <c r="BG33" t="s">
        <v>262</v>
      </c>
      <c r="BH33" t="s">
        <v>364</v>
      </c>
      <c r="BI33">
        <v>1</v>
      </c>
      <c r="BJ33">
        <v>2</v>
      </c>
      <c r="BK33">
        <v>2</v>
      </c>
      <c r="BL33">
        <v>1</v>
      </c>
      <c r="BM33">
        <v>124</v>
      </c>
      <c r="BN33">
        <v>0</v>
      </c>
      <c r="BO33" t="s">
        <v>262</v>
      </c>
      <c r="BP33">
        <v>1</v>
      </c>
      <c r="BQ33">
        <v>0</v>
      </c>
      <c r="BR33">
        <v>1</v>
      </c>
      <c r="BS33" t="s">
        <v>262</v>
      </c>
      <c r="BT33" t="s">
        <v>262</v>
      </c>
      <c r="BU33">
        <v>12</v>
      </c>
      <c r="BV33" t="s">
        <v>262</v>
      </c>
      <c r="BW33">
        <v>1</v>
      </c>
      <c r="BX33">
        <v>0</v>
      </c>
      <c r="BY33">
        <v>7000000000</v>
      </c>
      <c r="BZ33">
        <v>829644.05941576452</v>
      </c>
      <c r="CA33">
        <v>2</v>
      </c>
      <c r="CB33" t="s">
        <v>262</v>
      </c>
      <c r="CC33">
        <v>7000000000</v>
      </c>
      <c r="CD33">
        <v>829644.05941576452</v>
      </c>
      <c r="CE33">
        <v>2</v>
      </c>
      <c r="CF33" t="s">
        <v>262</v>
      </c>
      <c r="CG33">
        <v>1</v>
      </c>
      <c r="CH33">
        <v>0</v>
      </c>
      <c r="CI33" t="s">
        <v>262</v>
      </c>
      <c r="CK33" t="s">
        <v>262</v>
      </c>
      <c r="CL33" t="s">
        <v>262</v>
      </c>
      <c r="CM33">
        <v>1</v>
      </c>
      <c r="CN33" t="s">
        <v>262</v>
      </c>
      <c r="CO33" t="s">
        <v>262</v>
      </c>
      <c r="CP33">
        <v>2</v>
      </c>
      <c r="CQ33" t="s">
        <v>262</v>
      </c>
      <c r="CR33">
        <v>1</v>
      </c>
      <c r="CS33">
        <v>16</v>
      </c>
      <c r="CT33">
        <f t="shared" si="2"/>
        <v>7000000000</v>
      </c>
      <c r="CU33">
        <f t="shared" si="3"/>
        <v>829644.05941576452</v>
      </c>
      <c r="CV33">
        <v>1</v>
      </c>
    </row>
    <row r="34" spans="1:101">
      <c r="A34">
        <v>364</v>
      </c>
      <c r="B34" t="s">
        <v>375</v>
      </c>
      <c r="C34" t="s">
        <v>329</v>
      </c>
      <c r="D34">
        <v>4</v>
      </c>
      <c r="E34">
        <v>1</v>
      </c>
      <c r="F34">
        <v>2009</v>
      </c>
      <c r="G34" t="s">
        <v>366</v>
      </c>
      <c r="H34">
        <v>2009</v>
      </c>
      <c r="I34" t="s">
        <v>262</v>
      </c>
      <c r="J34">
        <v>0</v>
      </c>
      <c r="K34" t="s">
        <v>262</v>
      </c>
      <c r="L34">
        <v>4</v>
      </c>
      <c r="M34">
        <v>14</v>
      </c>
      <c r="N34" t="s">
        <v>366</v>
      </c>
      <c r="O34">
        <v>1</v>
      </c>
      <c r="P34">
        <v>4</v>
      </c>
      <c r="Q34">
        <v>0</v>
      </c>
      <c r="R34" t="s">
        <v>367</v>
      </c>
      <c r="S34">
        <v>1</v>
      </c>
      <c r="T34">
        <v>1</v>
      </c>
      <c r="U34">
        <v>0</v>
      </c>
      <c r="V34">
        <v>0</v>
      </c>
      <c r="W34">
        <v>0</v>
      </c>
      <c r="X34">
        <v>0</v>
      </c>
      <c r="Y34">
        <v>1</v>
      </c>
      <c r="Z34">
        <v>1</v>
      </c>
      <c r="AB34" t="s">
        <v>262</v>
      </c>
      <c r="AC34" t="s">
        <v>368</v>
      </c>
      <c r="AD34">
        <v>3</v>
      </c>
      <c r="AE34">
        <v>1</v>
      </c>
      <c r="AF34">
        <v>0</v>
      </c>
      <c r="AG34">
        <v>6</v>
      </c>
      <c r="AH34" t="s">
        <v>262</v>
      </c>
      <c r="AI34" t="s">
        <v>262</v>
      </c>
      <c r="AJ34" t="s">
        <v>262</v>
      </c>
      <c r="AL34" t="s">
        <v>262</v>
      </c>
      <c r="AN34" t="s">
        <v>262</v>
      </c>
      <c r="AP34" t="s">
        <v>262</v>
      </c>
      <c r="AR34" t="s">
        <v>262</v>
      </c>
      <c r="AS34">
        <v>1</v>
      </c>
      <c r="AT34">
        <v>1</v>
      </c>
      <c r="AU34">
        <v>1</v>
      </c>
      <c r="AV34">
        <v>1</v>
      </c>
      <c r="AW34">
        <v>97</v>
      </c>
      <c r="AX34">
        <v>1</v>
      </c>
      <c r="AY34">
        <v>1</v>
      </c>
      <c r="AZ34">
        <v>1</v>
      </c>
      <c r="BA34">
        <v>0</v>
      </c>
      <c r="BB34">
        <v>0</v>
      </c>
      <c r="BC34">
        <v>0</v>
      </c>
      <c r="BD34">
        <v>0</v>
      </c>
      <c r="BE34">
        <v>1</v>
      </c>
      <c r="BF34">
        <v>0</v>
      </c>
      <c r="BG34" t="s">
        <v>262</v>
      </c>
      <c r="BH34" t="s">
        <v>364</v>
      </c>
      <c r="BI34">
        <v>1</v>
      </c>
      <c r="BJ34">
        <v>2</v>
      </c>
      <c r="BK34">
        <v>2</v>
      </c>
      <c r="BL34">
        <v>1</v>
      </c>
      <c r="BM34">
        <v>24</v>
      </c>
      <c r="BN34">
        <v>0</v>
      </c>
      <c r="BO34" t="s">
        <v>262</v>
      </c>
      <c r="BP34">
        <v>1</v>
      </c>
      <c r="BQ34">
        <v>0</v>
      </c>
      <c r="BR34">
        <v>1</v>
      </c>
      <c r="BS34">
        <v>1</v>
      </c>
      <c r="BT34" t="s">
        <v>262</v>
      </c>
      <c r="BU34">
        <v>12</v>
      </c>
      <c r="BV34">
        <v>1</v>
      </c>
      <c r="BW34">
        <v>1</v>
      </c>
      <c r="BX34">
        <v>0</v>
      </c>
      <c r="BY34" t="s">
        <v>262</v>
      </c>
      <c r="BZ34" t="s">
        <v>262</v>
      </c>
      <c r="CA34">
        <v>2</v>
      </c>
      <c r="CB34" t="s">
        <v>262</v>
      </c>
      <c r="CC34" t="s">
        <v>262</v>
      </c>
      <c r="CD34" t="s">
        <v>262</v>
      </c>
      <c r="CE34">
        <v>2</v>
      </c>
      <c r="CF34" t="s">
        <v>262</v>
      </c>
      <c r="CG34">
        <v>1</v>
      </c>
      <c r="CH34">
        <v>0</v>
      </c>
      <c r="CI34" t="s">
        <v>262</v>
      </c>
      <c r="CK34" t="s">
        <v>262</v>
      </c>
      <c r="CL34" t="s">
        <v>262</v>
      </c>
      <c r="CM34">
        <v>1</v>
      </c>
      <c r="CN34" t="s">
        <v>262</v>
      </c>
      <c r="CO34" t="s">
        <v>262</v>
      </c>
      <c r="CP34">
        <v>2</v>
      </c>
      <c r="CQ34" t="s">
        <v>262</v>
      </c>
      <c r="CR34">
        <v>1</v>
      </c>
      <c r="CS34">
        <v>16</v>
      </c>
      <c r="CT34" t="s">
        <v>262</v>
      </c>
      <c r="CU34" t="s">
        <v>262</v>
      </c>
      <c r="CV34" t="s">
        <v>262</v>
      </c>
      <c r="CW34" t="s">
        <v>365</v>
      </c>
    </row>
    <row r="35" spans="1:101">
      <c r="A35">
        <v>364</v>
      </c>
      <c r="B35" t="s">
        <v>375</v>
      </c>
      <c r="C35" t="s">
        <v>329</v>
      </c>
      <c r="D35">
        <v>4</v>
      </c>
      <c r="E35">
        <v>1</v>
      </c>
      <c r="F35">
        <v>2010</v>
      </c>
      <c r="G35" t="s">
        <v>366</v>
      </c>
      <c r="H35">
        <v>2009</v>
      </c>
      <c r="I35" t="s">
        <v>262</v>
      </c>
      <c r="J35">
        <v>0</v>
      </c>
      <c r="K35" t="s">
        <v>262</v>
      </c>
      <c r="L35">
        <v>4</v>
      </c>
      <c r="M35">
        <v>14</v>
      </c>
      <c r="N35" t="s">
        <v>366</v>
      </c>
      <c r="O35">
        <v>1</v>
      </c>
      <c r="P35">
        <v>4</v>
      </c>
      <c r="Q35">
        <v>0</v>
      </c>
      <c r="R35" t="s">
        <v>367</v>
      </c>
      <c r="S35">
        <v>1</v>
      </c>
      <c r="T35">
        <v>1</v>
      </c>
      <c r="U35">
        <v>0</v>
      </c>
      <c r="V35">
        <v>0</v>
      </c>
      <c r="W35">
        <v>0</v>
      </c>
      <c r="X35">
        <v>0</v>
      </c>
      <c r="Y35">
        <v>1</v>
      </c>
      <c r="Z35">
        <v>1</v>
      </c>
      <c r="AB35" t="s">
        <v>262</v>
      </c>
      <c r="AC35" t="s">
        <v>368</v>
      </c>
      <c r="AD35">
        <v>3</v>
      </c>
      <c r="AE35">
        <v>1</v>
      </c>
      <c r="AF35">
        <v>0</v>
      </c>
      <c r="AG35">
        <v>6</v>
      </c>
      <c r="AH35" t="s">
        <v>262</v>
      </c>
      <c r="AI35" t="s">
        <v>262</v>
      </c>
      <c r="AJ35" t="s">
        <v>262</v>
      </c>
      <c r="AL35" t="s">
        <v>262</v>
      </c>
      <c r="AN35" t="s">
        <v>262</v>
      </c>
      <c r="AR35" t="s">
        <v>262</v>
      </c>
      <c r="AS35">
        <v>1</v>
      </c>
      <c r="AT35">
        <v>1</v>
      </c>
      <c r="AU35">
        <v>1</v>
      </c>
      <c r="AV35">
        <v>1</v>
      </c>
      <c r="AW35">
        <v>97</v>
      </c>
      <c r="AX35">
        <v>1</v>
      </c>
      <c r="AY35">
        <v>1</v>
      </c>
      <c r="AZ35">
        <v>1</v>
      </c>
      <c r="BA35">
        <v>0</v>
      </c>
      <c r="BB35">
        <v>0</v>
      </c>
      <c r="BC35">
        <v>0</v>
      </c>
      <c r="BD35">
        <v>0</v>
      </c>
      <c r="BE35">
        <v>1</v>
      </c>
      <c r="BF35">
        <v>0</v>
      </c>
      <c r="BG35" t="s">
        <v>262</v>
      </c>
      <c r="BH35" t="s">
        <v>364</v>
      </c>
      <c r="BI35">
        <v>1</v>
      </c>
      <c r="BJ35">
        <v>2</v>
      </c>
      <c r="BK35">
        <v>2</v>
      </c>
      <c r="BL35">
        <v>1</v>
      </c>
      <c r="BM35">
        <v>24</v>
      </c>
      <c r="BN35">
        <v>0</v>
      </c>
      <c r="BO35" t="s">
        <v>262</v>
      </c>
      <c r="BP35">
        <v>1</v>
      </c>
      <c r="BQ35">
        <v>0</v>
      </c>
      <c r="BR35">
        <v>1</v>
      </c>
      <c r="BS35">
        <v>1</v>
      </c>
      <c r="BT35" t="s">
        <v>262</v>
      </c>
      <c r="BU35">
        <v>12</v>
      </c>
      <c r="BV35">
        <v>1</v>
      </c>
      <c r="BW35">
        <v>1</v>
      </c>
      <c r="BX35">
        <v>0</v>
      </c>
      <c r="BY35" t="s">
        <v>262</v>
      </c>
      <c r="BZ35" t="s">
        <v>262</v>
      </c>
      <c r="CA35">
        <v>2</v>
      </c>
      <c r="CB35" t="s">
        <v>262</v>
      </c>
      <c r="CC35" t="s">
        <v>262</v>
      </c>
      <c r="CD35" t="s">
        <v>262</v>
      </c>
      <c r="CE35">
        <v>2</v>
      </c>
      <c r="CF35" t="s">
        <v>262</v>
      </c>
      <c r="CG35">
        <v>1</v>
      </c>
      <c r="CH35">
        <v>0</v>
      </c>
      <c r="CI35" t="s">
        <v>262</v>
      </c>
      <c r="CJ35" t="s">
        <v>262</v>
      </c>
      <c r="CK35" t="s">
        <v>262</v>
      </c>
      <c r="CL35" t="s">
        <v>262</v>
      </c>
      <c r="CM35">
        <v>1</v>
      </c>
      <c r="CN35" t="s">
        <v>262</v>
      </c>
      <c r="CO35" t="s">
        <v>262</v>
      </c>
      <c r="CP35">
        <v>2</v>
      </c>
      <c r="CQ35" t="s">
        <v>262</v>
      </c>
      <c r="CR35">
        <v>1</v>
      </c>
      <c r="CS35">
        <v>16</v>
      </c>
      <c r="CT35" t="s">
        <v>262</v>
      </c>
      <c r="CU35" t="s">
        <v>262</v>
      </c>
      <c r="CV35" t="s">
        <v>262</v>
      </c>
    </row>
    <row r="36" spans="1:101">
      <c r="A36">
        <v>364</v>
      </c>
      <c r="B36" t="s">
        <v>375</v>
      </c>
      <c r="C36" t="s">
        <v>329</v>
      </c>
      <c r="D36">
        <v>4</v>
      </c>
      <c r="E36">
        <v>1</v>
      </c>
      <c r="F36">
        <v>2011</v>
      </c>
      <c r="G36" t="s">
        <v>366</v>
      </c>
      <c r="H36">
        <v>2009</v>
      </c>
      <c r="I36" t="s">
        <v>262</v>
      </c>
      <c r="J36">
        <v>0</v>
      </c>
      <c r="K36" t="s">
        <v>262</v>
      </c>
      <c r="L36">
        <v>4</v>
      </c>
      <c r="M36">
        <v>14</v>
      </c>
      <c r="N36" t="s">
        <v>366</v>
      </c>
      <c r="O36">
        <v>1</v>
      </c>
      <c r="P36">
        <v>4</v>
      </c>
      <c r="Q36">
        <v>0</v>
      </c>
      <c r="R36" t="s">
        <v>367</v>
      </c>
      <c r="S36">
        <v>1</v>
      </c>
      <c r="T36">
        <v>1</v>
      </c>
      <c r="U36">
        <v>0</v>
      </c>
      <c r="V36">
        <v>0</v>
      </c>
      <c r="W36">
        <v>0</v>
      </c>
      <c r="X36">
        <v>0</v>
      </c>
      <c r="Y36">
        <v>1</v>
      </c>
      <c r="Z36">
        <v>1</v>
      </c>
      <c r="AB36" t="s">
        <v>262</v>
      </c>
      <c r="AC36" t="s">
        <v>368</v>
      </c>
      <c r="AD36">
        <v>3</v>
      </c>
      <c r="AE36">
        <v>1</v>
      </c>
      <c r="AF36">
        <v>0</v>
      </c>
      <c r="AG36">
        <v>6</v>
      </c>
      <c r="AH36" t="s">
        <v>262</v>
      </c>
      <c r="AI36" t="s">
        <v>262</v>
      </c>
      <c r="AJ36" t="s">
        <v>262</v>
      </c>
      <c r="AL36" t="s">
        <v>262</v>
      </c>
      <c r="AN36" t="s">
        <v>262</v>
      </c>
      <c r="AR36" t="s">
        <v>262</v>
      </c>
      <c r="AS36">
        <v>1</v>
      </c>
      <c r="AT36">
        <v>1</v>
      </c>
      <c r="AU36">
        <v>1</v>
      </c>
      <c r="AV36">
        <v>1</v>
      </c>
      <c r="AW36">
        <v>97</v>
      </c>
      <c r="AX36">
        <v>1</v>
      </c>
      <c r="AY36">
        <v>1</v>
      </c>
      <c r="AZ36">
        <v>1</v>
      </c>
      <c r="BA36">
        <v>0</v>
      </c>
      <c r="BB36">
        <v>0</v>
      </c>
      <c r="BC36">
        <v>0</v>
      </c>
      <c r="BD36">
        <v>0</v>
      </c>
      <c r="BE36">
        <v>1</v>
      </c>
      <c r="BF36">
        <v>0</v>
      </c>
      <c r="BG36" t="s">
        <v>262</v>
      </c>
      <c r="BH36" t="s">
        <v>364</v>
      </c>
      <c r="BI36">
        <v>1</v>
      </c>
      <c r="BJ36">
        <v>2</v>
      </c>
      <c r="BK36">
        <v>2</v>
      </c>
      <c r="BL36">
        <v>1</v>
      </c>
      <c r="BM36">
        <v>24</v>
      </c>
      <c r="BN36">
        <v>0</v>
      </c>
      <c r="BO36" t="s">
        <v>262</v>
      </c>
      <c r="BP36">
        <v>1</v>
      </c>
      <c r="BQ36">
        <v>0</v>
      </c>
      <c r="BR36">
        <v>1</v>
      </c>
      <c r="BS36">
        <v>1</v>
      </c>
      <c r="BT36" t="s">
        <v>262</v>
      </c>
      <c r="BU36">
        <v>12</v>
      </c>
      <c r="BV36">
        <v>1</v>
      </c>
      <c r="BW36">
        <v>1</v>
      </c>
      <c r="BX36">
        <v>0</v>
      </c>
      <c r="BY36" t="s">
        <v>262</v>
      </c>
      <c r="BZ36" t="s">
        <v>262</v>
      </c>
      <c r="CA36">
        <v>2</v>
      </c>
      <c r="CB36" t="s">
        <v>262</v>
      </c>
      <c r="CC36" t="s">
        <v>262</v>
      </c>
      <c r="CD36" t="s">
        <v>262</v>
      </c>
      <c r="CE36">
        <v>2</v>
      </c>
      <c r="CF36" t="s">
        <v>262</v>
      </c>
      <c r="CG36">
        <v>1</v>
      </c>
      <c r="CH36">
        <v>0</v>
      </c>
      <c r="CI36" t="s">
        <v>262</v>
      </c>
      <c r="CJ36" t="s">
        <v>262</v>
      </c>
      <c r="CK36" t="s">
        <v>262</v>
      </c>
      <c r="CL36" t="s">
        <v>262</v>
      </c>
      <c r="CM36">
        <v>1</v>
      </c>
      <c r="CN36" t="s">
        <v>262</v>
      </c>
      <c r="CO36" t="s">
        <v>262</v>
      </c>
      <c r="CP36">
        <v>2</v>
      </c>
      <c r="CQ36" t="s">
        <v>262</v>
      </c>
      <c r="CR36">
        <v>1</v>
      </c>
      <c r="CS36">
        <v>16</v>
      </c>
      <c r="CT36" t="s">
        <v>262</v>
      </c>
      <c r="CU36" t="s">
        <v>262</v>
      </c>
      <c r="CV36" t="s">
        <v>262</v>
      </c>
    </row>
    <row r="37" spans="1:101">
      <c r="A37">
        <v>364</v>
      </c>
      <c r="B37" t="s">
        <v>375</v>
      </c>
      <c r="C37" t="s">
        <v>329</v>
      </c>
      <c r="D37">
        <v>4</v>
      </c>
      <c r="E37">
        <v>1</v>
      </c>
      <c r="F37">
        <v>2012</v>
      </c>
      <c r="G37" t="s">
        <v>366</v>
      </c>
      <c r="H37">
        <v>2009</v>
      </c>
      <c r="I37" t="s">
        <v>262</v>
      </c>
      <c r="J37">
        <v>0</v>
      </c>
      <c r="K37" t="s">
        <v>262</v>
      </c>
      <c r="L37">
        <v>4</v>
      </c>
      <c r="M37">
        <v>14</v>
      </c>
      <c r="N37" t="s">
        <v>366</v>
      </c>
      <c r="O37">
        <v>1</v>
      </c>
      <c r="P37">
        <v>4</v>
      </c>
      <c r="Q37">
        <v>0</v>
      </c>
      <c r="R37" t="s">
        <v>367</v>
      </c>
      <c r="S37">
        <v>1</v>
      </c>
      <c r="T37">
        <v>1</v>
      </c>
      <c r="U37">
        <v>0</v>
      </c>
      <c r="V37">
        <v>0</v>
      </c>
      <c r="W37">
        <v>0</v>
      </c>
      <c r="X37">
        <v>0</v>
      </c>
      <c r="Y37">
        <v>1</v>
      </c>
      <c r="Z37">
        <v>1</v>
      </c>
      <c r="AB37" t="s">
        <v>262</v>
      </c>
      <c r="AC37" t="s">
        <v>368</v>
      </c>
      <c r="AD37">
        <v>3</v>
      </c>
      <c r="AE37">
        <v>1</v>
      </c>
      <c r="AF37">
        <v>0</v>
      </c>
      <c r="AG37">
        <v>6</v>
      </c>
      <c r="AH37" t="s">
        <v>262</v>
      </c>
      <c r="AI37" t="s">
        <v>262</v>
      </c>
      <c r="AJ37" t="s">
        <v>262</v>
      </c>
      <c r="AL37" t="s">
        <v>262</v>
      </c>
      <c r="AN37" t="s">
        <v>262</v>
      </c>
      <c r="AR37" t="s">
        <v>262</v>
      </c>
      <c r="AS37">
        <v>1</v>
      </c>
      <c r="AT37">
        <v>1</v>
      </c>
      <c r="AU37">
        <v>1</v>
      </c>
      <c r="AV37">
        <v>1</v>
      </c>
      <c r="AW37">
        <v>97</v>
      </c>
      <c r="AX37">
        <v>1</v>
      </c>
      <c r="AY37">
        <v>1</v>
      </c>
      <c r="AZ37">
        <v>1</v>
      </c>
      <c r="BA37">
        <v>0</v>
      </c>
      <c r="BB37">
        <v>0</v>
      </c>
      <c r="BC37">
        <v>0</v>
      </c>
      <c r="BD37">
        <v>0</v>
      </c>
      <c r="BE37">
        <v>1</v>
      </c>
      <c r="BF37">
        <v>0</v>
      </c>
      <c r="BG37" t="s">
        <v>262</v>
      </c>
      <c r="BH37" t="s">
        <v>364</v>
      </c>
      <c r="BI37">
        <v>1</v>
      </c>
      <c r="BJ37">
        <v>2</v>
      </c>
      <c r="BK37">
        <v>2</v>
      </c>
      <c r="BL37">
        <v>1</v>
      </c>
      <c r="BM37">
        <v>24</v>
      </c>
      <c r="BN37">
        <v>0</v>
      </c>
      <c r="BO37" t="s">
        <v>262</v>
      </c>
      <c r="BP37">
        <v>1</v>
      </c>
      <c r="BQ37">
        <v>0</v>
      </c>
      <c r="BR37">
        <v>1</v>
      </c>
      <c r="BS37">
        <v>1</v>
      </c>
      <c r="BT37" t="s">
        <v>262</v>
      </c>
      <c r="BU37">
        <v>12</v>
      </c>
      <c r="BV37">
        <v>1</v>
      </c>
      <c r="BW37">
        <v>1</v>
      </c>
      <c r="BX37">
        <v>0</v>
      </c>
      <c r="BY37">
        <v>4651840470</v>
      </c>
      <c r="BZ37">
        <v>835122.96355606779</v>
      </c>
      <c r="CA37">
        <v>2</v>
      </c>
      <c r="CB37" t="s">
        <v>262</v>
      </c>
      <c r="CC37">
        <v>4651840470</v>
      </c>
      <c r="CD37">
        <v>835122.96355606779</v>
      </c>
      <c r="CE37">
        <v>2</v>
      </c>
      <c r="CF37" t="s">
        <v>262</v>
      </c>
      <c r="CG37">
        <v>1</v>
      </c>
      <c r="CH37">
        <v>0</v>
      </c>
      <c r="CI37" t="s">
        <v>262</v>
      </c>
      <c r="CJ37" t="s">
        <v>262</v>
      </c>
      <c r="CK37" t="s">
        <v>262</v>
      </c>
      <c r="CL37" t="s">
        <v>262</v>
      </c>
      <c r="CM37">
        <v>1</v>
      </c>
      <c r="CN37" t="s">
        <v>262</v>
      </c>
      <c r="CO37" t="s">
        <v>262</v>
      </c>
      <c r="CP37">
        <v>2</v>
      </c>
      <c r="CQ37" t="s">
        <v>262</v>
      </c>
      <c r="CR37">
        <v>1</v>
      </c>
      <c r="CS37">
        <v>16</v>
      </c>
      <c r="CT37">
        <f>BY37</f>
        <v>4651840470</v>
      </c>
      <c r="CU37">
        <f>BZ37</f>
        <v>835122.96355606779</v>
      </c>
      <c r="CV37">
        <v>1</v>
      </c>
    </row>
    <row r="38" spans="1:101">
      <c r="A38">
        <v>364</v>
      </c>
      <c r="B38" t="s">
        <v>375</v>
      </c>
      <c r="C38" t="s">
        <v>329</v>
      </c>
      <c r="D38">
        <v>4</v>
      </c>
      <c r="E38">
        <v>1</v>
      </c>
      <c r="F38">
        <v>2013</v>
      </c>
      <c r="G38" t="s">
        <v>366</v>
      </c>
      <c r="H38">
        <v>2009</v>
      </c>
      <c r="I38" t="s">
        <v>262</v>
      </c>
      <c r="J38">
        <v>0</v>
      </c>
      <c r="K38" t="s">
        <v>262</v>
      </c>
      <c r="L38">
        <v>4</v>
      </c>
      <c r="M38">
        <v>14</v>
      </c>
      <c r="N38" t="s">
        <v>366</v>
      </c>
      <c r="O38">
        <v>1</v>
      </c>
      <c r="P38">
        <v>4</v>
      </c>
      <c r="Q38">
        <v>0</v>
      </c>
      <c r="R38" t="s">
        <v>367</v>
      </c>
      <c r="S38">
        <v>1</v>
      </c>
      <c r="T38">
        <v>1</v>
      </c>
      <c r="U38">
        <v>0</v>
      </c>
      <c r="V38">
        <v>0</v>
      </c>
      <c r="W38">
        <v>0</v>
      </c>
      <c r="X38">
        <v>0</v>
      </c>
      <c r="Y38">
        <v>1</v>
      </c>
      <c r="Z38">
        <v>1</v>
      </c>
      <c r="AA38">
        <f>INT(AB38*3.5)</f>
        <v>170572</v>
      </c>
      <c r="AB38">
        <v>48735</v>
      </c>
      <c r="AC38" t="s">
        <v>368</v>
      </c>
      <c r="AD38">
        <v>3</v>
      </c>
      <c r="AE38">
        <v>1</v>
      </c>
      <c r="AF38">
        <v>0</v>
      </c>
      <c r="AG38">
        <v>6</v>
      </c>
      <c r="AH38" t="s">
        <v>262</v>
      </c>
      <c r="AI38" t="s">
        <v>262</v>
      </c>
      <c r="AJ38" t="s">
        <v>262</v>
      </c>
      <c r="AL38" t="s">
        <v>262</v>
      </c>
      <c r="AN38" t="s">
        <v>262</v>
      </c>
      <c r="AP38">
        <v>130000</v>
      </c>
      <c r="AQ38">
        <v>17.653022812687475</v>
      </c>
      <c r="AR38" t="s">
        <v>262</v>
      </c>
      <c r="AS38">
        <v>1</v>
      </c>
      <c r="AT38">
        <v>1</v>
      </c>
      <c r="AU38">
        <v>1</v>
      </c>
      <c r="AV38">
        <v>1</v>
      </c>
      <c r="AW38">
        <v>97</v>
      </c>
      <c r="AX38">
        <v>1</v>
      </c>
      <c r="AY38">
        <v>1</v>
      </c>
      <c r="AZ38">
        <v>1</v>
      </c>
      <c r="BA38">
        <v>0</v>
      </c>
      <c r="BB38">
        <v>0</v>
      </c>
      <c r="BC38">
        <v>0</v>
      </c>
      <c r="BD38">
        <v>0</v>
      </c>
      <c r="BE38">
        <v>1</v>
      </c>
      <c r="BF38">
        <v>0</v>
      </c>
      <c r="BG38" t="s">
        <v>262</v>
      </c>
      <c r="BH38" t="s">
        <v>364</v>
      </c>
      <c r="BI38">
        <v>1</v>
      </c>
      <c r="BJ38">
        <v>2</v>
      </c>
      <c r="BK38">
        <v>2</v>
      </c>
      <c r="BL38">
        <v>1</v>
      </c>
      <c r="BM38">
        <v>24</v>
      </c>
      <c r="BN38">
        <v>0</v>
      </c>
      <c r="BO38" t="s">
        <v>262</v>
      </c>
      <c r="BP38">
        <v>1</v>
      </c>
      <c r="BQ38">
        <v>0</v>
      </c>
      <c r="BR38">
        <v>1</v>
      </c>
      <c r="BS38">
        <v>1</v>
      </c>
      <c r="BT38" t="s">
        <v>262</v>
      </c>
      <c r="BU38">
        <v>12</v>
      </c>
      <c r="BV38">
        <v>1</v>
      </c>
      <c r="BW38">
        <v>1</v>
      </c>
      <c r="BX38">
        <v>0</v>
      </c>
      <c r="BY38">
        <v>7750000000</v>
      </c>
      <c r="BZ38">
        <v>1052391.7446025226</v>
      </c>
      <c r="CA38">
        <v>2</v>
      </c>
      <c r="CB38" t="s">
        <v>262</v>
      </c>
      <c r="CC38">
        <v>7750000000</v>
      </c>
      <c r="CD38">
        <v>1052391.7446025226</v>
      </c>
      <c r="CE38">
        <v>2</v>
      </c>
      <c r="CF38" t="s">
        <v>262</v>
      </c>
      <c r="CG38">
        <v>1</v>
      </c>
      <c r="CH38">
        <v>0</v>
      </c>
      <c r="CI38" t="s">
        <v>262</v>
      </c>
      <c r="CJ38" t="s">
        <v>262</v>
      </c>
      <c r="CK38" t="s">
        <v>262</v>
      </c>
      <c r="CL38" t="s">
        <v>262</v>
      </c>
      <c r="CM38">
        <v>1</v>
      </c>
      <c r="CN38" t="s">
        <v>262</v>
      </c>
      <c r="CO38" t="s">
        <v>262</v>
      </c>
      <c r="CP38">
        <v>2</v>
      </c>
      <c r="CQ38" t="s">
        <v>262</v>
      </c>
      <c r="CR38">
        <v>1</v>
      </c>
      <c r="CS38">
        <v>16</v>
      </c>
      <c r="CT38">
        <f t="shared" ref="CT38:CT53" si="4">BY38</f>
        <v>7750000000</v>
      </c>
      <c r="CU38">
        <f t="shared" ref="CU38:CU53" si="5">BZ38</f>
        <v>1052391.7446025226</v>
      </c>
      <c r="CV38">
        <v>1</v>
      </c>
    </row>
    <row r="39" spans="1:101">
      <c r="A39">
        <v>364</v>
      </c>
      <c r="B39" t="s">
        <v>375</v>
      </c>
      <c r="C39" t="s">
        <v>329</v>
      </c>
      <c r="D39">
        <v>4</v>
      </c>
      <c r="E39">
        <v>1</v>
      </c>
      <c r="F39">
        <v>2014</v>
      </c>
      <c r="G39" t="s">
        <v>366</v>
      </c>
      <c r="H39">
        <v>2009</v>
      </c>
      <c r="I39" t="s">
        <v>262</v>
      </c>
      <c r="J39">
        <v>0</v>
      </c>
      <c r="K39" t="s">
        <v>262</v>
      </c>
      <c r="L39">
        <v>4</v>
      </c>
      <c r="M39">
        <v>14</v>
      </c>
      <c r="N39" t="s">
        <v>366</v>
      </c>
      <c r="O39">
        <v>1</v>
      </c>
      <c r="P39">
        <v>4</v>
      </c>
      <c r="Q39">
        <v>0</v>
      </c>
      <c r="R39" t="s">
        <v>367</v>
      </c>
      <c r="S39">
        <v>1</v>
      </c>
      <c r="T39">
        <v>1</v>
      </c>
      <c r="U39">
        <v>0</v>
      </c>
      <c r="V39">
        <v>0</v>
      </c>
      <c r="W39">
        <v>0</v>
      </c>
      <c r="X39">
        <v>0</v>
      </c>
      <c r="Y39">
        <v>1</v>
      </c>
      <c r="Z39">
        <v>1</v>
      </c>
      <c r="AA39">
        <f>INT(AB39*3.5)</f>
        <v>108325</v>
      </c>
      <c r="AB39">
        <v>30950</v>
      </c>
      <c r="AC39" t="s">
        <v>368</v>
      </c>
      <c r="AD39">
        <v>3</v>
      </c>
      <c r="AE39">
        <v>1</v>
      </c>
      <c r="AF39">
        <v>0</v>
      </c>
      <c r="AG39">
        <v>6</v>
      </c>
      <c r="AH39" t="s">
        <v>262</v>
      </c>
      <c r="AI39" t="s">
        <v>262</v>
      </c>
      <c r="AJ39" t="s">
        <v>262</v>
      </c>
      <c r="AL39" t="s">
        <v>262</v>
      </c>
      <c r="AN39" t="s">
        <v>262</v>
      </c>
      <c r="AP39">
        <v>400000</v>
      </c>
      <c r="AQ39">
        <v>49.259977863490882</v>
      </c>
      <c r="AR39" t="s">
        <v>262</v>
      </c>
      <c r="AS39">
        <v>1</v>
      </c>
      <c r="AT39">
        <v>1</v>
      </c>
      <c r="AU39">
        <v>1</v>
      </c>
      <c r="AV39">
        <v>1</v>
      </c>
      <c r="AW39">
        <v>97</v>
      </c>
      <c r="AX39">
        <v>1</v>
      </c>
      <c r="AY39">
        <v>1</v>
      </c>
      <c r="AZ39">
        <v>1</v>
      </c>
      <c r="BA39">
        <v>0</v>
      </c>
      <c r="BB39">
        <v>0</v>
      </c>
      <c r="BC39">
        <v>0</v>
      </c>
      <c r="BD39">
        <v>0</v>
      </c>
      <c r="BE39">
        <v>1</v>
      </c>
      <c r="BF39">
        <v>0</v>
      </c>
      <c r="BG39" t="s">
        <v>262</v>
      </c>
      <c r="BH39" t="s">
        <v>364</v>
      </c>
      <c r="BI39">
        <v>1</v>
      </c>
      <c r="BJ39">
        <v>2</v>
      </c>
      <c r="BK39">
        <v>2</v>
      </c>
      <c r="BL39">
        <v>1</v>
      </c>
      <c r="BM39">
        <v>24</v>
      </c>
      <c r="BN39">
        <v>0</v>
      </c>
      <c r="BO39" t="s">
        <v>262</v>
      </c>
      <c r="BP39">
        <v>1</v>
      </c>
      <c r="BQ39">
        <v>1</v>
      </c>
      <c r="BR39">
        <v>1</v>
      </c>
      <c r="BS39">
        <v>1</v>
      </c>
      <c r="BT39" t="s">
        <v>262</v>
      </c>
      <c r="BU39">
        <v>12</v>
      </c>
      <c r="BV39">
        <v>1</v>
      </c>
      <c r="BW39">
        <v>1</v>
      </c>
      <c r="BX39">
        <v>0</v>
      </c>
      <c r="BY39">
        <v>15000000000</v>
      </c>
      <c r="BZ39">
        <v>1847249.169880908</v>
      </c>
      <c r="CA39">
        <v>2</v>
      </c>
      <c r="CB39" t="s">
        <v>262</v>
      </c>
      <c r="CC39">
        <v>15000000000</v>
      </c>
      <c r="CD39">
        <v>1847249.169880908</v>
      </c>
      <c r="CE39">
        <v>2</v>
      </c>
      <c r="CF39" t="s">
        <v>262</v>
      </c>
      <c r="CG39">
        <v>1</v>
      </c>
      <c r="CH39">
        <v>0</v>
      </c>
      <c r="CI39" t="s">
        <v>262</v>
      </c>
      <c r="CJ39" t="s">
        <v>262</v>
      </c>
      <c r="CK39" t="s">
        <v>262</v>
      </c>
      <c r="CL39" t="s">
        <v>262</v>
      </c>
      <c r="CM39">
        <v>1</v>
      </c>
      <c r="CN39" t="s">
        <v>262</v>
      </c>
      <c r="CO39" t="s">
        <v>262</v>
      </c>
      <c r="CP39">
        <v>2</v>
      </c>
      <c r="CQ39" t="s">
        <v>262</v>
      </c>
      <c r="CR39">
        <v>1</v>
      </c>
      <c r="CS39">
        <v>16</v>
      </c>
      <c r="CT39">
        <f t="shared" si="4"/>
        <v>15000000000</v>
      </c>
      <c r="CU39">
        <f t="shared" si="5"/>
        <v>1847249.169880908</v>
      </c>
      <c r="CV39">
        <v>1</v>
      </c>
    </row>
    <row r="40" spans="1:101">
      <c r="A40">
        <v>364</v>
      </c>
      <c r="B40" t="s">
        <v>375</v>
      </c>
      <c r="C40" t="s">
        <v>329</v>
      </c>
      <c r="D40">
        <v>4</v>
      </c>
      <c r="E40">
        <v>1</v>
      </c>
      <c r="F40">
        <v>2015</v>
      </c>
      <c r="G40" t="s">
        <v>366</v>
      </c>
      <c r="H40">
        <v>2009</v>
      </c>
      <c r="I40" t="s">
        <v>262</v>
      </c>
      <c r="J40">
        <v>0</v>
      </c>
      <c r="K40" t="s">
        <v>262</v>
      </c>
      <c r="L40">
        <v>4</v>
      </c>
      <c r="M40">
        <v>14</v>
      </c>
      <c r="N40" t="s">
        <v>366</v>
      </c>
      <c r="O40">
        <v>1</v>
      </c>
      <c r="P40">
        <v>4</v>
      </c>
      <c r="Q40">
        <v>0</v>
      </c>
      <c r="R40" t="s">
        <v>367</v>
      </c>
      <c r="S40">
        <v>1</v>
      </c>
      <c r="T40">
        <v>1</v>
      </c>
      <c r="U40">
        <v>0</v>
      </c>
      <c r="V40">
        <v>0</v>
      </c>
      <c r="W40">
        <v>0</v>
      </c>
      <c r="X40">
        <v>0</v>
      </c>
      <c r="Y40">
        <v>1</v>
      </c>
      <c r="Z40">
        <v>1</v>
      </c>
      <c r="AA40">
        <f>INT(AB40*3.5)</f>
        <v>236988</v>
      </c>
      <c r="AB40">
        <v>67711</v>
      </c>
      <c r="AC40" t="s">
        <v>368</v>
      </c>
      <c r="AD40">
        <v>3</v>
      </c>
      <c r="AE40">
        <v>1</v>
      </c>
      <c r="AF40">
        <v>0</v>
      </c>
      <c r="AG40">
        <v>6</v>
      </c>
      <c r="AH40" t="s">
        <v>262</v>
      </c>
      <c r="AI40" t="s">
        <v>262</v>
      </c>
      <c r="AJ40" t="s">
        <v>262</v>
      </c>
      <c r="AL40" t="s">
        <v>262</v>
      </c>
      <c r="AN40" t="s">
        <v>262</v>
      </c>
      <c r="AP40">
        <v>200000</v>
      </c>
      <c r="AQ40">
        <v>23.704115983307556</v>
      </c>
      <c r="AR40" t="s">
        <v>262</v>
      </c>
      <c r="AS40">
        <v>1</v>
      </c>
      <c r="AT40">
        <v>1</v>
      </c>
      <c r="AU40">
        <v>1</v>
      </c>
      <c r="AV40">
        <v>1</v>
      </c>
      <c r="AW40">
        <v>97</v>
      </c>
      <c r="AX40">
        <v>1</v>
      </c>
      <c r="AY40">
        <v>1</v>
      </c>
      <c r="AZ40">
        <v>1</v>
      </c>
      <c r="BA40">
        <v>0</v>
      </c>
      <c r="BB40">
        <v>0</v>
      </c>
      <c r="BC40">
        <v>0</v>
      </c>
      <c r="BD40">
        <v>0</v>
      </c>
      <c r="BE40">
        <v>1</v>
      </c>
      <c r="BF40">
        <v>0</v>
      </c>
      <c r="BG40" t="s">
        <v>262</v>
      </c>
      <c r="BH40" t="s">
        <v>364</v>
      </c>
      <c r="BI40">
        <v>1</v>
      </c>
      <c r="BJ40">
        <v>2</v>
      </c>
      <c r="BK40">
        <v>2</v>
      </c>
      <c r="BL40">
        <v>1</v>
      </c>
      <c r="BM40">
        <v>24</v>
      </c>
      <c r="BN40">
        <v>0</v>
      </c>
      <c r="BO40" t="s">
        <v>262</v>
      </c>
      <c r="BP40">
        <v>1</v>
      </c>
      <c r="BQ40">
        <v>1</v>
      </c>
      <c r="BR40">
        <v>1</v>
      </c>
      <c r="BS40">
        <v>1</v>
      </c>
      <c r="BT40" t="s">
        <v>262</v>
      </c>
      <c r="BU40">
        <v>12</v>
      </c>
      <c r="BV40">
        <v>1</v>
      </c>
      <c r="BW40">
        <v>1</v>
      </c>
      <c r="BX40">
        <v>0</v>
      </c>
      <c r="BY40">
        <v>17000000000</v>
      </c>
      <c r="BZ40">
        <v>2014849.8585811423</v>
      </c>
      <c r="CA40">
        <v>2</v>
      </c>
      <c r="CB40" t="s">
        <v>262</v>
      </c>
      <c r="CC40">
        <v>17000000000</v>
      </c>
      <c r="CD40">
        <v>2014849.8585811423</v>
      </c>
      <c r="CE40">
        <v>2</v>
      </c>
      <c r="CF40" t="s">
        <v>262</v>
      </c>
      <c r="CG40">
        <v>1</v>
      </c>
      <c r="CH40">
        <v>0</v>
      </c>
      <c r="CI40" t="s">
        <v>262</v>
      </c>
      <c r="CJ40" t="s">
        <v>262</v>
      </c>
      <c r="CK40" t="s">
        <v>262</v>
      </c>
      <c r="CL40" t="s">
        <v>262</v>
      </c>
      <c r="CM40">
        <v>1</v>
      </c>
      <c r="CN40" t="s">
        <v>262</v>
      </c>
      <c r="CO40" t="s">
        <v>262</v>
      </c>
      <c r="CP40">
        <v>2</v>
      </c>
      <c r="CQ40" t="s">
        <v>262</v>
      </c>
      <c r="CR40">
        <v>1</v>
      </c>
      <c r="CS40">
        <v>16</v>
      </c>
      <c r="CT40">
        <f t="shared" si="4"/>
        <v>17000000000</v>
      </c>
      <c r="CU40">
        <f t="shared" si="5"/>
        <v>2014849.8585811423</v>
      </c>
      <c r="CV40">
        <v>1</v>
      </c>
    </row>
    <row r="41" spans="1:101">
      <c r="A41">
        <v>364</v>
      </c>
      <c r="B41" t="s">
        <v>375</v>
      </c>
      <c r="C41" t="s">
        <v>329</v>
      </c>
      <c r="D41">
        <v>4</v>
      </c>
      <c r="E41">
        <v>1</v>
      </c>
      <c r="F41">
        <v>2000</v>
      </c>
      <c r="G41" t="s">
        <v>355</v>
      </c>
      <c r="H41">
        <v>1979</v>
      </c>
      <c r="I41" t="s">
        <v>262</v>
      </c>
      <c r="J41">
        <v>0</v>
      </c>
      <c r="K41" t="s">
        <v>262</v>
      </c>
      <c r="L41">
        <v>4</v>
      </c>
      <c r="M41">
        <v>14578</v>
      </c>
      <c r="N41" t="s">
        <v>356</v>
      </c>
      <c r="O41">
        <v>0</v>
      </c>
      <c r="P41">
        <v>3467</v>
      </c>
      <c r="Q41">
        <v>1</v>
      </c>
      <c r="R41" t="s">
        <v>357</v>
      </c>
      <c r="S41">
        <v>1</v>
      </c>
      <c r="T41">
        <v>1</v>
      </c>
      <c r="U41">
        <v>0</v>
      </c>
      <c r="V41">
        <v>0</v>
      </c>
      <c r="W41">
        <v>0</v>
      </c>
      <c r="X41">
        <v>0</v>
      </c>
      <c r="Y41">
        <v>1</v>
      </c>
      <c r="Z41">
        <v>1</v>
      </c>
      <c r="AA41">
        <v>1661053</v>
      </c>
      <c r="AB41">
        <v>405467</v>
      </c>
      <c r="AC41" t="s">
        <v>358</v>
      </c>
      <c r="AD41">
        <v>5</v>
      </c>
      <c r="AE41">
        <v>1</v>
      </c>
      <c r="AF41" t="s">
        <v>359</v>
      </c>
      <c r="AG41">
        <v>4</v>
      </c>
      <c r="AH41" t="s">
        <v>262</v>
      </c>
      <c r="AI41" t="s">
        <v>262</v>
      </c>
      <c r="AJ41">
        <v>52000</v>
      </c>
      <c r="AK41">
        <v>51.444449587690364</v>
      </c>
      <c r="AL41">
        <v>120000</v>
      </c>
      <c r="AM41">
        <v>118.71796058697777</v>
      </c>
      <c r="AN41">
        <v>30000</v>
      </c>
      <c r="AO41">
        <v>29.679490146744442</v>
      </c>
      <c r="AP41" t="s">
        <v>262</v>
      </c>
      <c r="AQ41" t="s">
        <v>262</v>
      </c>
      <c r="AR41" t="s">
        <v>341</v>
      </c>
      <c r="AS41">
        <v>1</v>
      </c>
      <c r="AT41">
        <v>12</v>
      </c>
      <c r="AU41">
        <v>1</v>
      </c>
      <c r="AV41">
        <v>1</v>
      </c>
      <c r="AW41">
        <v>0.5</v>
      </c>
      <c r="AX41">
        <v>0</v>
      </c>
      <c r="AY41">
        <v>0</v>
      </c>
      <c r="AZ41">
        <v>0</v>
      </c>
      <c r="BA41">
        <v>0</v>
      </c>
      <c r="BB41">
        <v>0</v>
      </c>
      <c r="BC41">
        <v>0</v>
      </c>
      <c r="BD41">
        <v>0</v>
      </c>
      <c r="BE41">
        <v>1</v>
      </c>
      <c r="BF41">
        <v>1</v>
      </c>
      <c r="BG41" t="s">
        <v>360</v>
      </c>
      <c r="BH41" t="s">
        <v>343</v>
      </c>
      <c r="BI41">
        <v>5</v>
      </c>
      <c r="BJ41">
        <v>4</v>
      </c>
      <c r="BK41">
        <v>2</v>
      </c>
      <c r="BL41">
        <v>1</v>
      </c>
      <c r="BM41">
        <v>4</v>
      </c>
      <c r="BN41">
        <v>0</v>
      </c>
      <c r="BO41" t="s">
        <v>262</v>
      </c>
      <c r="BP41">
        <v>0</v>
      </c>
      <c r="BQ41">
        <v>0</v>
      </c>
      <c r="BR41">
        <v>1</v>
      </c>
      <c r="BS41">
        <v>1</v>
      </c>
      <c r="BT41">
        <v>0</v>
      </c>
      <c r="BU41">
        <v>1</v>
      </c>
      <c r="BV41">
        <v>0</v>
      </c>
      <c r="BW41">
        <v>1</v>
      </c>
      <c r="BX41">
        <v>0</v>
      </c>
      <c r="BY41">
        <v>165425000000</v>
      </c>
      <c r="BZ41">
        <v>163657655.25083998</v>
      </c>
      <c r="CA41">
        <v>2</v>
      </c>
      <c r="CB41" t="s">
        <v>262</v>
      </c>
      <c r="CC41">
        <v>165425000000</v>
      </c>
      <c r="CD41">
        <v>163657655.25083998</v>
      </c>
      <c r="CE41">
        <v>2</v>
      </c>
      <c r="CF41" t="s">
        <v>262</v>
      </c>
      <c r="CG41">
        <v>1</v>
      </c>
      <c r="CH41">
        <v>0</v>
      </c>
      <c r="CI41" t="s">
        <v>262</v>
      </c>
      <c r="CJ41" t="s">
        <v>262</v>
      </c>
      <c r="CK41" t="s">
        <v>262</v>
      </c>
      <c r="CL41" t="s">
        <v>262</v>
      </c>
      <c r="CM41">
        <v>1</v>
      </c>
      <c r="CN41">
        <v>248530800000</v>
      </c>
      <c r="CO41">
        <v>245875580.99208379</v>
      </c>
      <c r="CP41">
        <v>2</v>
      </c>
      <c r="CQ41" t="s">
        <v>262</v>
      </c>
      <c r="CR41">
        <v>0</v>
      </c>
      <c r="CS41">
        <v>2356</v>
      </c>
      <c r="CT41">
        <f t="shared" si="4"/>
        <v>165425000000</v>
      </c>
      <c r="CU41">
        <f t="shared" si="5"/>
        <v>163657655.25083998</v>
      </c>
      <c r="CV41">
        <v>1</v>
      </c>
      <c r="CW41" t="s">
        <v>361</v>
      </c>
    </row>
    <row r="42" spans="1:101">
      <c r="A42">
        <v>364</v>
      </c>
      <c r="B42" t="s">
        <v>375</v>
      </c>
      <c r="C42" t="s">
        <v>329</v>
      </c>
      <c r="D42">
        <v>4</v>
      </c>
      <c r="E42">
        <v>1</v>
      </c>
      <c r="F42">
        <v>2001</v>
      </c>
      <c r="G42" t="s">
        <v>355</v>
      </c>
      <c r="H42">
        <v>1979</v>
      </c>
      <c r="I42" t="s">
        <v>262</v>
      </c>
      <c r="J42">
        <v>0</v>
      </c>
      <c r="K42" t="s">
        <v>262</v>
      </c>
      <c r="L42">
        <v>4</v>
      </c>
      <c r="M42">
        <v>14578</v>
      </c>
      <c r="N42" t="s">
        <v>356</v>
      </c>
      <c r="O42">
        <v>0</v>
      </c>
      <c r="P42">
        <v>3467</v>
      </c>
      <c r="Q42">
        <v>1</v>
      </c>
      <c r="R42" t="s">
        <v>357</v>
      </c>
      <c r="S42">
        <v>1</v>
      </c>
      <c r="T42">
        <v>1</v>
      </c>
      <c r="U42">
        <v>0</v>
      </c>
      <c r="V42">
        <v>0</v>
      </c>
      <c r="W42">
        <v>0</v>
      </c>
      <c r="X42">
        <v>0</v>
      </c>
      <c r="Y42">
        <v>1</v>
      </c>
      <c r="Z42">
        <v>1</v>
      </c>
      <c r="AA42">
        <v>1177335</v>
      </c>
      <c r="AB42">
        <v>429203</v>
      </c>
      <c r="AC42" t="s">
        <v>358</v>
      </c>
      <c r="AD42">
        <v>5</v>
      </c>
      <c r="AE42">
        <v>1</v>
      </c>
      <c r="AF42" t="s">
        <v>359</v>
      </c>
      <c r="AG42">
        <v>4</v>
      </c>
      <c r="AH42" t="s">
        <v>262</v>
      </c>
      <c r="AI42" t="s">
        <v>262</v>
      </c>
      <c r="AJ42" t="s">
        <v>262</v>
      </c>
      <c r="AK42" t="s">
        <v>262</v>
      </c>
      <c r="AL42" t="s">
        <v>262</v>
      </c>
      <c r="AM42" t="s">
        <v>262</v>
      </c>
      <c r="AN42" t="s">
        <v>262</v>
      </c>
      <c r="AO42" t="s">
        <v>262</v>
      </c>
      <c r="AP42" t="s">
        <v>262</v>
      </c>
      <c r="AQ42" t="s">
        <v>262</v>
      </c>
      <c r="AR42" t="s">
        <v>262</v>
      </c>
      <c r="AS42">
        <v>1</v>
      </c>
      <c r="AT42">
        <v>12</v>
      </c>
      <c r="AU42">
        <v>1</v>
      </c>
      <c r="AV42">
        <v>1</v>
      </c>
      <c r="AW42">
        <v>0.5</v>
      </c>
      <c r="AX42">
        <v>0</v>
      </c>
      <c r="AY42">
        <v>0</v>
      </c>
      <c r="AZ42">
        <v>0</v>
      </c>
      <c r="BA42">
        <v>0</v>
      </c>
      <c r="BB42">
        <v>0</v>
      </c>
      <c r="BC42">
        <v>0</v>
      </c>
      <c r="BD42">
        <v>0</v>
      </c>
      <c r="BE42">
        <v>1</v>
      </c>
      <c r="BF42">
        <v>1</v>
      </c>
      <c r="BG42" t="s">
        <v>360</v>
      </c>
      <c r="BH42" t="s">
        <v>343</v>
      </c>
      <c r="BI42">
        <v>5</v>
      </c>
      <c r="BJ42">
        <v>4</v>
      </c>
      <c r="BK42">
        <v>2</v>
      </c>
      <c r="BL42">
        <v>1</v>
      </c>
      <c r="BM42">
        <v>4</v>
      </c>
      <c r="BN42">
        <v>0</v>
      </c>
      <c r="BO42" t="s">
        <v>262</v>
      </c>
      <c r="BP42">
        <v>0</v>
      </c>
      <c r="BQ42">
        <v>0</v>
      </c>
      <c r="BR42">
        <v>1</v>
      </c>
      <c r="BS42">
        <v>1</v>
      </c>
      <c r="BT42">
        <v>0</v>
      </c>
      <c r="BU42">
        <v>1</v>
      </c>
      <c r="BV42">
        <v>0</v>
      </c>
      <c r="BW42">
        <v>1</v>
      </c>
      <c r="BX42">
        <v>0</v>
      </c>
      <c r="BY42">
        <v>165425000000</v>
      </c>
      <c r="BZ42">
        <v>145800827.64053142</v>
      </c>
      <c r="CA42">
        <v>2</v>
      </c>
      <c r="CB42" t="s">
        <v>262</v>
      </c>
      <c r="CC42">
        <v>165425000000</v>
      </c>
      <c r="CD42">
        <v>145800827.64053142</v>
      </c>
      <c r="CE42">
        <v>2</v>
      </c>
      <c r="CF42" t="s">
        <v>262</v>
      </c>
      <c r="CG42">
        <v>1</v>
      </c>
      <c r="CH42">
        <v>0</v>
      </c>
      <c r="CI42" t="s">
        <v>262</v>
      </c>
      <c r="CJ42" t="s">
        <v>262</v>
      </c>
      <c r="CK42" t="s">
        <v>262</v>
      </c>
      <c r="CL42" t="s">
        <v>262</v>
      </c>
      <c r="CM42">
        <v>1</v>
      </c>
      <c r="CN42">
        <v>307766900000</v>
      </c>
      <c r="CO42">
        <v>271256876.16962773</v>
      </c>
      <c r="CP42">
        <v>2</v>
      </c>
      <c r="CQ42" t="s">
        <v>262</v>
      </c>
      <c r="CR42">
        <v>0</v>
      </c>
      <c r="CS42">
        <v>2356</v>
      </c>
      <c r="CT42">
        <f t="shared" si="4"/>
        <v>165425000000</v>
      </c>
      <c r="CU42">
        <f t="shared" si="5"/>
        <v>145800827.64053142</v>
      </c>
      <c r="CV42">
        <v>1</v>
      </c>
    </row>
    <row r="43" spans="1:101">
      <c r="A43">
        <v>364</v>
      </c>
      <c r="B43" t="s">
        <v>375</v>
      </c>
      <c r="C43" t="s">
        <v>329</v>
      </c>
      <c r="D43">
        <v>4</v>
      </c>
      <c r="E43">
        <v>1</v>
      </c>
      <c r="F43">
        <v>2002</v>
      </c>
      <c r="G43" t="s">
        <v>355</v>
      </c>
      <c r="H43">
        <v>1979</v>
      </c>
      <c r="I43" t="s">
        <v>262</v>
      </c>
      <c r="J43">
        <v>0</v>
      </c>
      <c r="K43" t="s">
        <v>262</v>
      </c>
      <c r="L43">
        <v>4</v>
      </c>
      <c r="M43">
        <v>14578</v>
      </c>
      <c r="N43" t="s">
        <v>356</v>
      </c>
      <c r="O43">
        <v>0</v>
      </c>
      <c r="P43">
        <v>3467</v>
      </c>
      <c r="Q43">
        <v>1</v>
      </c>
      <c r="R43" t="s">
        <v>357</v>
      </c>
      <c r="S43">
        <v>1</v>
      </c>
      <c r="T43">
        <v>1</v>
      </c>
      <c r="U43">
        <v>0</v>
      </c>
      <c r="V43">
        <v>0</v>
      </c>
      <c r="W43">
        <v>0</v>
      </c>
      <c r="X43">
        <v>0</v>
      </c>
      <c r="Y43">
        <v>1</v>
      </c>
      <c r="Z43">
        <v>1</v>
      </c>
      <c r="AA43">
        <v>1211791</v>
      </c>
      <c r="AB43">
        <v>470965</v>
      </c>
      <c r="AC43" t="s">
        <v>358</v>
      </c>
      <c r="AD43">
        <v>5</v>
      </c>
      <c r="AE43">
        <v>1</v>
      </c>
      <c r="AF43" t="s">
        <v>359</v>
      </c>
      <c r="AG43">
        <v>4</v>
      </c>
      <c r="AH43" t="s">
        <v>262</v>
      </c>
      <c r="AI43" t="s">
        <v>262</v>
      </c>
      <c r="AJ43">
        <v>60000</v>
      </c>
      <c r="AK43">
        <v>41.8570374645385</v>
      </c>
      <c r="AL43">
        <v>150000</v>
      </c>
      <c r="AM43">
        <v>104.64259366134624</v>
      </c>
      <c r="AN43">
        <v>36000</v>
      </c>
      <c r="AO43">
        <v>25.114222478723097</v>
      </c>
      <c r="AP43" t="s">
        <v>262</v>
      </c>
      <c r="AQ43" t="s">
        <v>262</v>
      </c>
      <c r="AR43" t="s">
        <v>354</v>
      </c>
      <c r="AS43">
        <v>1</v>
      </c>
      <c r="AT43">
        <v>12</v>
      </c>
      <c r="AU43">
        <v>1</v>
      </c>
      <c r="AV43">
        <v>1</v>
      </c>
      <c r="AW43">
        <v>0.5</v>
      </c>
      <c r="AX43">
        <v>0</v>
      </c>
      <c r="AY43">
        <v>0</v>
      </c>
      <c r="AZ43">
        <v>0</v>
      </c>
      <c r="BA43">
        <v>0</v>
      </c>
      <c r="BB43">
        <v>0</v>
      </c>
      <c r="BC43">
        <v>0</v>
      </c>
      <c r="BD43">
        <v>0</v>
      </c>
      <c r="BE43">
        <v>1</v>
      </c>
      <c r="BF43">
        <v>1</v>
      </c>
      <c r="BG43" t="s">
        <v>360</v>
      </c>
      <c r="BH43" t="s">
        <v>343</v>
      </c>
      <c r="BI43">
        <v>5</v>
      </c>
      <c r="BJ43">
        <v>4</v>
      </c>
      <c r="BK43">
        <v>2</v>
      </c>
      <c r="BL43">
        <v>1</v>
      </c>
      <c r="BM43">
        <v>4</v>
      </c>
      <c r="BN43">
        <v>0</v>
      </c>
      <c r="BO43" t="s">
        <v>262</v>
      </c>
      <c r="BP43">
        <v>0</v>
      </c>
      <c r="BQ43">
        <v>0</v>
      </c>
      <c r="BR43">
        <v>1</v>
      </c>
      <c r="BS43">
        <v>1</v>
      </c>
      <c r="BT43">
        <v>0</v>
      </c>
      <c r="BU43">
        <v>1</v>
      </c>
      <c r="BV43">
        <v>0</v>
      </c>
      <c r="BW43">
        <v>1</v>
      </c>
      <c r="BX43">
        <v>0</v>
      </c>
      <c r="BY43">
        <v>165425000000</v>
      </c>
      <c r="BZ43">
        <v>115403340.37618801</v>
      </c>
      <c r="CA43">
        <v>2</v>
      </c>
      <c r="CB43" t="s">
        <v>262</v>
      </c>
      <c r="CC43">
        <v>165425000000</v>
      </c>
      <c r="CD43">
        <v>115403340.37618801</v>
      </c>
      <c r="CE43">
        <v>2</v>
      </c>
      <c r="CF43" t="s">
        <v>262</v>
      </c>
      <c r="CG43">
        <v>1</v>
      </c>
      <c r="CH43">
        <v>0</v>
      </c>
      <c r="CI43" t="s">
        <v>262</v>
      </c>
      <c r="CJ43" t="s">
        <v>262</v>
      </c>
      <c r="CK43" t="s">
        <v>262</v>
      </c>
      <c r="CL43" t="s">
        <v>262</v>
      </c>
      <c r="CM43">
        <v>1</v>
      </c>
      <c r="CN43">
        <v>346731000000</v>
      </c>
      <c r="CO43">
        <v>241885540.95194829</v>
      </c>
      <c r="CP43">
        <v>2</v>
      </c>
      <c r="CQ43" t="s">
        <v>262</v>
      </c>
      <c r="CR43">
        <v>0</v>
      </c>
      <c r="CS43">
        <v>2356</v>
      </c>
      <c r="CT43">
        <f t="shared" si="4"/>
        <v>165425000000</v>
      </c>
      <c r="CU43">
        <f t="shared" si="5"/>
        <v>115403340.37618801</v>
      </c>
      <c r="CV43">
        <v>1</v>
      </c>
    </row>
    <row r="44" spans="1:101">
      <c r="A44">
        <v>364</v>
      </c>
      <c r="B44" t="s">
        <v>375</v>
      </c>
      <c r="C44" t="s">
        <v>329</v>
      </c>
      <c r="D44">
        <v>4</v>
      </c>
      <c r="E44">
        <v>1</v>
      </c>
      <c r="F44">
        <v>2003</v>
      </c>
      <c r="G44" t="s">
        <v>355</v>
      </c>
      <c r="H44">
        <v>1979</v>
      </c>
      <c r="I44" t="s">
        <v>262</v>
      </c>
      <c r="J44">
        <v>0</v>
      </c>
      <c r="K44" t="s">
        <v>262</v>
      </c>
      <c r="L44">
        <v>4</v>
      </c>
      <c r="M44">
        <v>14578</v>
      </c>
      <c r="N44" t="s">
        <v>356</v>
      </c>
      <c r="O44">
        <v>0</v>
      </c>
      <c r="P44">
        <v>3467</v>
      </c>
      <c r="Q44">
        <v>1</v>
      </c>
      <c r="R44" t="s">
        <v>357</v>
      </c>
      <c r="S44">
        <v>1</v>
      </c>
      <c r="T44">
        <v>1</v>
      </c>
      <c r="U44">
        <v>0</v>
      </c>
      <c r="V44">
        <v>0</v>
      </c>
      <c r="W44">
        <v>0</v>
      </c>
      <c r="X44">
        <v>0</v>
      </c>
      <c r="Y44">
        <v>1</v>
      </c>
      <c r="Z44">
        <v>1</v>
      </c>
      <c r="AA44">
        <v>1209158</v>
      </c>
      <c r="AB44">
        <v>496224</v>
      </c>
      <c r="AC44" t="s">
        <v>358</v>
      </c>
      <c r="AD44">
        <v>5</v>
      </c>
      <c r="AE44">
        <v>1</v>
      </c>
      <c r="AF44" t="s">
        <v>359</v>
      </c>
      <c r="AG44">
        <v>4</v>
      </c>
      <c r="AH44" t="s">
        <v>262</v>
      </c>
      <c r="AI44" t="s">
        <v>262</v>
      </c>
      <c r="AJ44">
        <v>80000</v>
      </c>
      <c r="AK44">
        <v>50.312946583651133</v>
      </c>
      <c r="AL44">
        <v>180000</v>
      </c>
      <c r="AM44">
        <v>113.20412981321506</v>
      </c>
      <c r="AN44">
        <v>36000</v>
      </c>
      <c r="AO44">
        <v>22.64082596264301</v>
      </c>
      <c r="AP44" t="s">
        <v>262</v>
      </c>
      <c r="AQ44" t="s">
        <v>262</v>
      </c>
      <c r="AR44" t="s">
        <v>347</v>
      </c>
      <c r="AS44">
        <v>1</v>
      </c>
      <c r="AT44">
        <v>12</v>
      </c>
      <c r="AU44">
        <v>1</v>
      </c>
      <c r="AV44">
        <v>1</v>
      </c>
      <c r="AW44">
        <v>0.5</v>
      </c>
      <c r="AX44">
        <v>0</v>
      </c>
      <c r="AY44">
        <v>0</v>
      </c>
      <c r="AZ44">
        <v>0</v>
      </c>
      <c r="BA44">
        <v>0</v>
      </c>
      <c r="BB44">
        <v>0</v>
      </c>
      <c r="BC44">
        <v>0</v>
      </c>
      <c r="BD44">
        <v>0</v>
      </c>
      <c r="BE44">
        <v>1</v>
      </c>
      <c r="BF44">
        <v>1</v>
      </c>
      <c r="BG44" t="s">
        <v>360</v>
      </c>
      <c r="BH44" t="s">
        <v>343</v>
      </c>
      <c r="BI44">
        <v>5</v>
      </c>
      <c r="BJ44">
        <v>4</v>
      </c>
      <c r="BK44">
        <v>2</v>
      </c>
      <c r="BL44">
        <v>1</v>
      </c>
      <c r="BM44">
        <v>4</v>
      </c>
      <c r="BN44">
        <v>0</v>
      </c>
      <c r="BO44" t="s">
        <v>262</v>
      </c>
      <c r="BP44">
        <v>0</v>
      </c>
      <c r="BQ44">
        <v>0</v>
      </c>
      <c r="BR44">
        <v>1</v>
      </c>
      <c r="BS44">
        <v>1</v>
      </c>
      <c r="BT44">
        <v>0</v>
      </c>
      <c r="BU44">
        <v>1</v>
      </c>
      <c r="BV44">
        <v>0</v>
      </c>
      <c r="BW44">
        <v>1</v>
      </c>
      <c r="BX44">
        <v>0</v>
      </c>
      <c r="BY44">
        <v>165425000000</v>
      </c>
      <c r="BZ44">
        <v>104037739.85750611</v>
      </c>
      <c r="CA44">
        <v>2</v>
      </c>
      <c r="CB44" t="s">
        <v>262</v>
      </c>
      <c r="CC44">
        <v>165425000000</v>
      </c>
      <c r="CD44">
        <v>104037739.85750611</v>
      </c>
      <c r="CE44">
        <v>2</v>
      </c>
      <c r="CF44" t="s">
        <v>262</v>
      </c>
      <c r="CG44">
        <v>1</v>
      </c>
      <c r="CH44">
        <v>0</v>
      </c>
      <c r="CI44" t="s">
        <v>262</v>
      </c>
      <c r="CJ44" t="s">
        <v>262</v>
      </c>
      <c r="CK44" t="s">
        <v>262</v>
      </c>
      <c r="CL44" t="s">
        <v>262</v>
      </c>
      <c r="CM44">
        <v>1</v>
      </c>
      <c r="CN44">
        <v>4736970000000</v>
      </c>
      <c r="CO44">
        <v>2979136482.2294741</v>
      </c>
      <c r="CP44">
        <v>2</v>
      </c>
      <c r="CQ44" t="s">
        <v>262</v>
      </c>
      <c r="CR44">
        <v>0</v>
      </c>
      <c r="CS44">
        <v>2356</v>
      </c>
      <c r="CT44">
        <f t="shared" si="4"/>
        <v>165425000000</v>
      </c>
      <c r="CU44">
        <f t="shared" si="5"/>
        <v>104037739.85750611</v>
      </c>
      <c r="CV44">
        <v>1</v>
      </c>
    </row>
    <row r="45" spans="1:101">
      <c r="A45">
        <v>364</v>
      </c>
      <c r="B45" t="s">
        <v>375</v>
      </c>
      <c r="C45" t="s">
        <v>329</v>
      </c>
      <c r="D45">
        <v>4</v>
      </c>
      <c r="E45">
        <v>1</v>
      </c>
      <c r="F45">
        <v>2004</v>
      </c>
      <c r="G45" t="s">
        <v>355</v>
      </c>
      <c r="H45">
        <v>1979</v>
      </c>
      <c r="I45" t="s">
        <v>262</v>
      </c>
      <c r="J45">
        <v>0</v>
      </c>
      <c r="K45" t="s">
        <v>262</v>
      </c>
      <c r="L45">
        <v>4</v>
      </c>
      <c r="M45">
        <v>14578</v>
      </c>
      <c r="N45" t="s">
        <v>356</v>
      </c>
      <c r="O45">
        <v>0</v>
      </c>
      <c r="P45">
        <v>3467</v>
      </c>
      <c r="Q45">
        <v>1</v>
      </c>
      <c r="R45" t="s">
        <v>357</v>
      </c>
      <c r="S45">
        <v>1</v>
      </c>
      <c r="T45">
        <v>1</v>
      </c>
      <c r="U45">
        <v>0</v>
      </c>
      <c r="V45">
        <v>0</v>
      </c>
      <c r="W45">
        <v>0</v>
      </c>
      <c r="X45">
        <v>0</v>
      </c>
      <c r="Y45">
        <v>1</v>
      </c>
      <c r="Z45">
        <v>1</v>
      </c>
      <c r="AA45">
        <v>1187873</v>
      </c>
      <c r="AB45">
        <v>504266</v>
      </c>
      <c r="AC45" t="s">
        <v>358</v>
      </c>
      <c r="AD45">
        <v>5</v>
      </c>
      <c r="AE45">
        <v>1</v>
      </c>
      <c r="AF45" t="s">
        <v>359</v>
      </c>
      <c r="AG45">
        <v>4</v>
      </c>
      <c r="AH45" t="s">
        <v>262</v>
      </c>
      <c r="AI45" t="s">
        <v>262</v>
      </c>
      <c r="AJ45" t="s">
        <v>262</v>
      </c>
      <c r="AK45" t="s">
        <v>262</v>
      </c>
      <c r="AL45" t="s">
        <v>262</v>
      </c>
      <c r="AM45" t="s">
        <v>262</v>
      </c>
      <c r="AN45" t="s">
        <v>262</v>
      </c>
      <c r="AO45" t="s">
        <v>262</v>
      </c>
      <c r="AP45" t="s">
        <v>262</v>
      </c>
      <c r="AQ45" t="s">
        <v>262</v>
      </c>
      <c r="AR45" t="s">
        <v>262</v>
      </c>
      <c r="AS45">
        <v>1</v>
      </c>
      <c r="AT45">
        <v>12</v>
      </c>
      <c r="AU45">
        <v>1</v>
      </c>
      <c r="AV45">
        <v>1</v>
      </c>
      <c r="AW45">
        <v>0.5</v>
      </c>
      <c r="AX45">
        <v>0</v>
      </c>
      <c r="AY45">
        <v>0</v>
      </c>
      <c r="AZ45">
        <v>0</v>
      </c>
      <c r="BA45">
        <v>0</v>
      </c>
      <c r="BB45">
        <v>0</v>
      </c>
      <c r="BC45">
        <v>0</v>
      </c>
      <c r="BD45">
        <v>0</v>
      </c>
      <c r="BE45">
        <v>1</v>
      </c>
      <c r="BF45">
        <v>1</v>
      </c>
      <c r="BG45" t="s">
        <v>360</v>
      </c>
      <c r="BH45" t="s">
        <v>343</v>
      </c>
      <c r="BI45">
        <v>5</v>
      </c>
      <c r="BJ45">
        <v>4</v>
      </c>
      <c r="BK45">
        <v>2</v>
      </c>
      <c r="BL45">
        <v>1</v>
      </c>
      <c r="BM45">
        <v>4</v>
      </c>
      <c r="BN45">
        <v>0</v>
      </c>
      <c r="BO45" t="s">
        <v>262</v>
      </c>
      <c r="BP45">
        <v>0</v>
      </c>
      <c r="BQ45">
        <v>0</v>
      </c>
      <c r="BR45">
        <v>1</v>
      </c>
      <c r="BS45">
        <v>1</v>
      </c>
      <c r="BT45">
        <v>0</v>
      </c>
      <c r="BU45">
        <v>1</v>
      </c>
      <c r="BV45">
        <v>0</v>
      </c>
      <c r="BW45">
        <v>1</v>
      </c>
      <c r="BX45">
        <v>0</v>
      </c>
      <c r="BY45">
        <v>165425000000</v>
      </c>
      <c r="BZ45">
        <v>88680221.745446175</v>
      </c>
      <c r="CA45">
        <v>2</v>
      </c>
      <c r="CB45" t="s">
        <v>262</v>
      </c>
      <c r="CC45">
        <v>165425000000</v>
      </c>
      <c r="CD45">
        <v>88680221.745446175</v>
      </c>
      <c r="CE45">
        <v>2</v>
      </c>
      <c r="CF45" t="s">
        <v>262</v>
      </c>
      <c r="CG45">
        <v>1</v>
      </c>
      <c r="CH45">
        <v>0</v>
      </c>
      <c r="CI45" t="s">
        <v>262</v>
      </c>
      <c r="CJ45" t="s">
        <v>262</v>
      </c>
      <c r="CK45" t="s">
        <v>262</v>
      </c>
      <c r="CL45" t="s">
        <v>262</v>
      </c>
      <c r="CM45">
        <v>1</v>
      </c>
      <c r="CN45">
        <v>449861300000</v>
      </c>
      <c r="CO45">
        <v>241159436.83660078</v>
      </c>
      <c r="CP45">
        <v>2</v>
      </c>
      <c r="CQ45" t="s">
        <v>262</v>
      </c>
      <c r="CR45">
        <v>0</v>
      </c>
      <c r="CS45">
        <v>2356</v>
      </c>
      <c r="CT45">
        <f t="shared" si="4"/>
        <v>165425000000</v>
      </c>
      <c r="CU45">
        <f t="shared" si="5"/>
        <v>88680221.745446175</v>
      </c>
      <c r="CV45">
        <v>1</v>
      </c>
    </row>
    <row r="46" spans="1:101">
      <c r="A46">
        <v>364</v>
      </c>
      <c r="B46" t="s">
        <v>375</v>
      </c>
      <c r="C46" t="s">
        <v>329</v>
      </c>
      <c r="D46">
        <v>4</v>
      </c>
      <c r="E46">
        <v>1</v>
      </c>
      <c r="F46">
        <v>2005</v>
      </c>
      <c r="G46" t="s">
        <v>355</v>
      </c>
      <c r="H46">
        <v>1979</v>
      </c>
      <c r="I46" t="s">
        <v>262</v>
      </c>
      <c r="J46">
        <v>0</v>
      </c>
      <c r="K46" t="s">
        <v>262</v>
      </c>
      <c r="L46">
        <v>4</v>
      </c>
      <c r="M46">
        <v>14578</v>
      </c>
      <c r="N46" t="s">
        <v>356</v>
      </c>
      <c r="O46">
        <v>0</v>
      </c>
      <c r="P46">
        <v>3467</v>
      </c>
      <c r="Q46">
        <v>1</v>
      </c>
      <c r="R46" t="s">
        <v>357</v>
      </c>
      <c r="S46">
        <v>1</v>
      </c>
      <c r="T46">
        <v>1</v>
      </c>
      <c r="U46">
        <v>0</v>
      </c>
      <c r="V46">
        <v>0</v>
      </c>
      <c r="W46">
        <v>0</v>
      </c>
      <c r="X46">
        <v>0</v>
      </c>
      <c r="Y46">
        <v>1</v>
      </c>
      <c r="Z46">
        <v>1</v>
      </c>
      <c r="AA46">
        <v>2553184</v>
      </c>
      <c r="AB46">
        <v>881054</v>
      </c>
      <c r="AC46" t="s">
        <v>358</v>
      </c>
      <c r="AD46">
        <v>5</v>
      </c>
      <c r="AE46">
        <v>1</v>
      </c>
      <c r="AF46" t="s">
        <v>359</v>
      </c>
      <c r="AG46">
        <v>4</v>
      </c>
      <c r="AH46" t="s">
        <v>262</v>
      </c>
      <c r="AI46" t="s">
        <v>262</v>
      </c>
      <c r="AJ46" t="s">
        <v>262</v>
      </c>
      <c r="AK46" t="s">
        <v>262</v>
      </c>
      <c r="AL46" t="s">
        <v>262</v>
      </c>
      <c r="AM46" t="s">
        <v>262</v>
      </c>
      <c r="AN46" t="s">
        <v>262</v>
      </c>
      <c r="AO46" t="s">
        <v>262</v>
      </c>
      <c r="AP46" t="s">
        <v>262</v>
      </c>
      <c r="AQ46" t="s">
        <v>262</v>
      </c>
      <c r="AR46" t="s">
        <v>262</v>
      </c>
      <c r="AS46">
        <v>1</v>
      </c>
      <c r="AT46">
        <v>12</v>
      </c>
      <c r="AU46">
        <v>1</v>
      </c>
      <c r="AV46">
        <v>1</v>
      </c>
      <c r="AW46">
        <v>0.5</v>
      </c>
      <c r="AX46">
        <v>0</v>
      </c>
      <c r="AY46">
        <v>0</v>
      </c>
      <c r="AZ46">
        <v>0</v>
      </c>
      <c r="BA46">
        <v>0</v>
      </c>
      <c r="BB46">
        <v>0</v>
      </c>
      <c r="BC46">
        <v>0</v>
      </c>
      <c r="BD46">
        <v>0</v>
      </c>
      <c r="BE46">
        <v>1</v>
      </c>
      <c r="BF46">
        <v>1</v>
      </c>
      <c r="BG46" t="s">
        <v>360</v>
      </c>
      <c r="BH46" t="s">
        <v>343</v>
      </c>
      <c r="BI46">
        <v>5</v>
      </c>
      <c r="BJ46">
        <v>4</v>
      </c>
      <c r="BK46">
        <v>2</v>
      </c>
      <c r="BL46">
        <v>1</v>
      </c>
      <c r="BM46">
        <v>4</v>
      </c>
      <c r="BN46">
        <v>0</v>
      </c>
      <c r="BO46" t="s">
        <v>262</v>
      </c>
      <c r="BP46">
        <v>0</v>
      </c>
      <c r="BQ46">
        <v>0</v>
      </c>
      <c r="BR46">
        <v>1</v>
      </c>
      <c r="BS46">
        <v>1</v>
      </c>
      <c r="BT46">
        <v>0</v>
      </c>
      <c r="BU46">
        <v>1</v>
      </c>
      <c r="BV46">
        <v>0</v>
      </c>
      <c r="BW46">
        <v>1</v>
      </c>
      <c r="BX46">
        <v>0</v>
      </c>
      <c r="BY46">
        <v>165425000000</v>
      </c>
      <c r="BZ46">
        <v>76590179.220846415</v>
      </c>
      <c r="CA46">
        <v>2</v>
      </c>
      <c r="CB46" t="s">
        <v>262</v>
      </c>
      <c r="CC46">
        <v>165425000000</v>
      </c>
      <c r="CD46">
        <v>76590179.220846415</v>
      </c>
      <c r="CE46">
        <v>2</v>
      </c>
      <c r="CF46" t="s">
        <v>262</v>
      </c>
      <c r="CG46">
        <v>1</v>
      </c>
      <c r="CH46">
        <v>0</v>
      </c>
      <c r="CI46" t="s">
        <v>262</v>
      </c>
      <c r="CJ46" t="s">
        <v>262</v>
      </c>
      <c r="CK46" t="s">
        <v>262</v>
      </c>
      <c r="CL46" t="s">
        <v>262</v>
      </c>
      <c r="CM46">
        <v>1</v>
      </c>
      <c r="CN46">
        <v>2642341100000</v>
      </c>
      <c r="CO46">
        <v>1223378439.8465071</v>
      </c>
      <c r="CP46">
        <v>2</v>
      </c>
      <c r="CQ46" t="s">
        <v>262</v>
      </c>
      <c r="CR46">
        <v>0</v>
      </c>
      <c r="CS46">
        <v>2356</v>
      </c>
      <c r="CT46">
        <f t="shared" si="4"/>
        <v>165425000000</v>
      </c>
      <c r="CU46">
        <f t="shared" si="5"/>
        <v>76590179.220846415</v>
      </c>
      <c r="CV46">
        <v>1</v>
      </c>
    </row>
    <row r="47" spans="1:101">
      <c r="A47">
        <v>364</v>
      </c>
      <c r="B47" t="s">
        <v>375</v>
      </c>
      <c r="C47" t="s">
        <v>329</v>
      </c>
      <c r="D47">
        <v>4</v>
      </c>
      <c r="E47">
        <v>1</v>
      </c>
      <c r="F47">
        <v>2006</v>
      </c>
      <c r="G47" t="s">
        <v>355</v>
      </c>
      <c r="H47">
        <v>1979</v>
      </c>
      <c r="I47" t="s">
        <v>262</v>
      </c>
      <c r="J47">
        <v>0</v>
      </c>
      <c r="K47" t="s">
        <v>262</v>
      </c>
      <c r="L47">
        <v>4</v>
      </c>
      <c r="M47">
        <v>14578</v>
      </c>
      <c r="N47" t="s">
        <v>356</v>
      </c>
      <c r="O47">
        <v>0</v>
      </c>
      <c r="P47">
        <v>3467</v>
      </c>
      <c r="Q47">
        <v>1</v>
      </c>
      <c r="R47" t="s">
        <v>357</v>
      </c>
      <c r="S47">
        <v>1</v>
      </c>
      <c r="T47">
        <v>1</v>
      </c>
      <c r="U47">
        <v>0</v>
      </c>
      <c r="V47">
        <v>0</v>
      </c>
      <c r="W47">
        <v>0</v>
      </c>
      <c r="X47">
        <v>0</v>
      </c>
      <c r="Y47">
        <v>1</v>
      </c>
      <c r="Z47">
        <v>1</v>
      </c>
      <c r="AA47">
        <v>2618292</v>
      </c>
      <c r="AB47">
        <v>936884</v>
      </c>
      <c r="AC47" t="s">
        <v>358</v>
      </c>
      <c r="AD47">
        <v>5</v>
      </c>
      <c r="AE47">
        <v>1</v>
      </c>
      <c r="AF47" t="s">
        <v>359</v>
      </c>
      <c r="AG47">
        <v>4</v>
      </c>
      <c r="AH47" t="s">
        <v>262</v>
      </c>
      <c r="AI47" t="s">
        <v>262</v>
      </c>
      <c r="AJ47">
        <v>285000</v>
      </c>
      <c r="AK47">
        <v>119.44009208074841</v>
      </c>
      <c r="AL47">
        <v>530000</v>
      </c>
      <c r="AM47">
        <v>222.1166624659532</v>
      </c>
      <c r="AN47">
        <v>106000</v>
      </c>
      <c r="AO47">
        <v>44.423332493190635</v>
      </c>
      <c r="AP47" t="s">
        <v>262</v>
      </c>
      <c r="AQ47" t="s">
        <v>262</v>
      </c>
      <c r="AR47" t="s">
        <v>349</v>
      </c>
      <c r="AS47">
        <v>1</v>
      </c>
      <c r="AT47">
        <v>12</v>
      </c>
      <c r="AU47">
        <v>1</v>
      </c>
      <c r="AV47">
        <v>1</v>
      </c>
      <c r="AW47">
        <v>0.5</v>
      </c>
      <c r="AX47">
        <v>0</v>
      </c>
      <c r="AY47">
        <v>0</v>
      </c>
      <c r="AZ47">
        <v>0</v>
      </c>
      <c r="BA47">
        <v>0</v>
      </c>
      <c r="BB47">
        <v>0</v>
      </c>
      <c r="BC47">
        <v>0</v>
      </c>
      <c r="BD47">
        <v>0</v>
      </c>
      <c r="BE47">
        <v>1</v>
      </c>
      <c r="BF47">
        <v>1</v>
      </c>
      <c r="BG47" t="s">
        <v>360</v>
      </c>
      <c r="BH47" t="s">
        <v>343</v>
      </c>
      <c r="BI47">
        <v>5</v>
      </c>
      <c r="BJ47">
        <v>4</v>
      </c>
      <c r="BK47">
        <v>2</v>
      </c>
      <c r="BL47">
        <v>1</v>
      </c>
      <c r="BM47">
        <v>4</v>
      </c>
      <c r="BN47">
        <v>0</v>
      </c>
      <c r="BO47" t="s">
        <v>262</v>
      </c>
      <c r="BP47">
        <v>0</v>
      </c>
      <c r="BQ47">
        <v>0</v>
      </c>
      <c r="BR47">
        <v>1</v>
      </c>
      <c r="BS47">
        <v>1</v>
      </c>
      <c r="BT47">
        <v>0</v>
      </c>
      <c r="BU47">
        <v>1</v>
      </c>
      <c r="BV47">
        <v>0</v>
      </c>
      <c r="BW47">
        <v>1</v>
      </c>
      <c r="BX47">
        <v>0</v>
      </c>
      <c r="BY47">
        <v>165425000000</v>
      </c>
      <c r="BZ47">
        <v>69327639.412132651</v>
      </c>
      <c r="CA47">
        <v>2</v>
      </c>
      <c r="CB47" t="s">
        <v>262</v>
      </c>
      <c r="CC47">
        <v>165425000000</v>
      </c>
      <c r="CD47">
        <v>69327639.412132651</v>
      </c>
      <c r="CE47">
        <v>2</v>
      </c>
      <c r="CF47" t="s">
        <v>262</v>
      </c>
      <c r="CG47">
        <v>1</v>
      </c>
      <c r="CH47">
        <v>0</v>
      </c>
      <c r="CI47" t="s">
        <v>262</v>
      </c>
      <c r="CJ47" t="s">
        <v>262</v>
      </c>
      <c r="CK47" t="s">
        <v>262</v>
      </c>
      <c r="CL47" t="s">
        <v>262</v>
      </c>
      <c r="CM47">
        <v>1</v>
      </c>
      <c r="CN47">
        <v>4002473300000</v>
      </c>
      <c r="CO47">
        <v>1677388700.0096033</v>
      </c>
      <c r="CP47">
        <v>2</v>
      </c>
      <c r="CQ47" t="s">
        <v>262</v>
      </c>
      <c r="CR47">
        <v>0</v>
      </c>
      <c r="CS47">
        <v>2356</v>
      </c>
      <c r="CT47">
        <f t="shared" si="4"/>
        <v>165425000000</v>
      </c>
      <c r="CU47">
        <f t="shared" si="5"/>
        <v>69327639.412132651</v>
      </c>
      <c r="CV47">
        <v>1</v>
      </c>
    </row>
    <row r="48" spans="1:101">
      <c r="A48">
        <v>364</v>
      </c>
      <c r="B48" t="s">
        <v>375</v>
      </c>
      <c r="C48" t="s">
        <v>329</v>
      </c>
      <c r="D48">
        <v>4</v>
      </c>
      <c r="E48">
        <v>1</v>
      </c>
      <c r="F48">
        <v>2007</v>
      </c>
      <c r="G48" t="s">
        <v>355</v>
      </c>
      <c r="H48">
        <v>1979</v>
      </c>
      <c r="I48" t="s">
        <v>262</v>
      </c>
      <c r="J48">
        <v>0</v>
      </c>
      <c r="K48" t="s">
        <v>262</v>
      </c>
      <c r="L48">
        <v>4</v>
      </c>
      <c r="M48">
        <v>14578</v>
      </c>
      <c r="N48" t="s">
        <v>356</v>
      </c>
      <c r="O48">
        <v>0</v>
      </c>
      <c r="P48">
        <v>3467</v>
      </c>
      <c r="Q48">
        <v>1</v>
      </c>
      <c r="R48" t="s">
        <v>357</v>
      </c>
      <c r="S48">
        <v>1</v>
      </c>
      <c r="T48">
        <v>1</v>
      </c>
      <c r="U48">
        <v>0</v>
      </c>
      <c r="V48">
        <v>0</v>
      </c>
      <c r="W48">
        <v>0</v>
      </c>
      <c r="X48">
        <v>0</v>
      </c>
      <c r="Y48">
        <v>1</v>
      </c>
      <c r="Z48">
        <v>1</v>
      </c>
      <c r="AA48">
        <v>2665416</v>
      </c>
      <c r="AB48">
        <v>985607</v>
      </c>
      <c r="AC48" t="s">
        <v>358</v>
      </c>
      <c r="AD48">
        <v>5</v>
      </c>
      <c r="AE48">
        <v>1</v>
      </c>
      <c r="AF48" t="s">
        <v>359</v>
      </c>
      <c r="AG48">
        <v>4</v>
      </c>
      <c r="AH48" t="s">
        <v>262</v>
      </c>
      <c r="AI48" t="s">
        <v>262</v>
      </c>
      <c r="AJ48">
        <v>250000</v>
      </c>
      <c r="AK48">
        <v>88.882815168364758</v>
      </c>
      <c r="AL48">
        <v>500000</v>
      </c>
      <c r="AM48">
        <v>177.76563033672952</v>
      </c>
      <c r="AN48">
        <v>100000</v>
      </c>
      <c r="AO48">
        <v>35.5531260673459</v>
      </c>
      <c r="AP48" t="s">
        <v>262</v>
      </c>
      <c r="AQ48" t="s">
        <v>262</v>
      </c>
      <c r="AR48" t="s">
        <v>350</v>
      </c>
      <c r="AS48">
        <v>1</v>
      </c>
      <c r="AT48">
        <v>12</v>
      </c>
      <c r="AU48">
        <v>1</v>
      </c>
      <c r="AV48">
        <v>1</v>
      </c>
      <c r="AW48">
        <v>0.5</v>
      </c>
      <c r="AX48">
        <v>0</v>
      </c>
      <c r="AY48">
        <v>0</v>
      </c>
      <c r="AZ48">
        <v>0</v>
      </c>
      <c r="BA48">
        <v>0</v>
      </c>
      <c r="BB48">
        <v>0</v>
      </c>
      <c r="BC48">
        <v>0</v>
      </c>
      <c r="BD48">
        <v>0</v>
      </c>
      <c r="BE48">
        <v>1</v>
      </c>
      <c r="BF48">
        <v>1</v>
      </c>
      <c r="BG48" t="s">
        <v>360</v>
      </c>
      <c r="BH48" t="s">
        <v>343</v>
      </c>
      <c r="BI48">
        <v>5</v>
      </c>
      <c r="BJ48">
        <v>4</v>
      </c>
      <c r="BK48">
        <v>2</v>
      </c>
      <c r="BL48">
        <v>1</v>
      </c>
      <c r="BM48">
        <v>4</v>
      </c>
      <c r="BN48">
        <v>0</v>
      </c>
      <c r="BO48" t="s">
        <v>262</v>
      </c>
      <c r="BP48">
        <v>0</v>
      </c>
      <c r="BQ48">
        <v>0</v>
      </c>
      <c r="BR48">
        <v>1</v>
      </c>
      <c r="BS48">
        <v>1</v>
      </c>
      <c r="BT48">
        <v>0</v>
      </c>
      <c r="BU48">
        <v>1</v>
      </c>
      <c r="BV48">
        <v>0</v>
      </c>
      <c r="BW48">
        <v>1</v>
      </c>
      <c r="BX48">
        <v>0</v>
      </c>
      <c r="BY48">
        <v>165425000000</v>
      </c>
      <c r="BZ48">
        <v>58813758.796906956</v>
      </c>
      <c r="CA48">
        <v>2</v>
      </c>
      <c r="CB48" t="s">
        <v>262</v>
      </c>
      <c r="CC48">
        <v>165425000000</v>
      </c>
      <c r="CD48">
        <v>58813758.796906956</v>
      </c>
      <c r="CE48">
        <v>2</v>
      </c>
      <c r="CF48" t="s">
        <v>262</v>
      </c>
      <c r="CG48">
        <v>1</v>
      </c>
      <c r="CH48">
        <v>0</v>
      </c>
      <c r="CI48" t="s">
        <v>262</v>
      </c>
      <c r="CJ48" t="s">
        <v>262</v>
      </c>
      <c r="CK48" t="s">
        <v>262</v>
      </c>
      <c r="CL48" t="s">
        <v>262</v>
      </c>
      <c r="CM48">
        <v>1</v>
      </c>
      <c r="CN48">
        <v>5154913400000</v>
      </c>
      <c r="CO48">
        <v>1832732859.7645068</v>
      </c>
      <c r="CP48">
        <v>2</v>
      </c>
      <c r="CQ48" t="s">
        <v>262</v>
      </c>
      <c r="CR48">
        <v>0</v>
      </c>
      <c r="CS48">
        <v>2356</v>
      </c>
      <c r="CT48">
        <f t="shared" si="4"/>
        <v>165425000000</v>
      </c>
      <c r="CU48">
        <f t="shared" si="5"/>
        <v>58813758.796906956</v>
      </c>
      <c r="CV48">
        <v>1</v>
      </c>
    </row>
    <row r="49" spans="1:101">
      <c r="A49">
        <v>364</v>
      </c>
      <c r="B49" t="s">
        <v>375</v>
      </c>
      <c r="C49" t="s">
        <v>329</v>
      </c>
      <c r="D49">
        <v>4</v>
      </c>
      <c r="E49">
        <v>1</v>
      </c>
      <c r="F49">
        <v>2008</v>
      </c>
      <c r="G49" t="s">
        <v>355</v>
      </c>
      <c r="H49">
        <v>1979</v>
      </c>
      <c r="I49" t="s">
        <v>262</v>
      </c>
      <c r="J49">
        <v>0</v>
      </c>
      <c r="K49" t="s">
        <v>262</v>
      </c>
      <c r="L49">
        <v>4</v>
      </c>
      <c r="M49">
        <v>14578</v>
      </c>
      <c r="N49" t="s">
        <v>356</v>
      </c>
      <c r="O49">
        <v>0</v>
      </c>
      <c r="P49">
        <v>3467</v>
      </c>
      <c r="Q49">
        <v>1</v>
      </c>
      <c r="R49" t="s">
        <v>357</v>
      </c>
      <c r="S49">
        <v>1</v>
      </c>
      <c r="T49">
        <v>1</v>
      </c>
      <c r="U49">
        <v>0</v>
      </c>
      <c r="V49">
        <v>0</v>
      </c>
      <c r="W49">
        <v>0</v>
      </c>
      <c r="X49">
        <v>0</v>
      </c>
      <c r="Y49">
        <v>1</v>
      </c>
      <c r="Z49">
        <v>1</v>
      </c>
      <c r="AA49">
        <v>2973654</v>
      </c>
      <c r="AB49">
        <v>1117777</v>
      </c>
      <c r="AC49" t="s">
        <v>358</v>
      </c>
      <c r="AD49">
        <v>5</v>
      </c>
      <c r="AE49">
        <v>1</v>
      </c>
      <c r="AF49" t="s">
        <v>359</v>
      </c>
      <c r="AG49">
        <v>4</v>
      </c>
      <c r="AH49" t="s">
        <v>262</v>
      </c>
      <c r="AI49" t="s">
        <v>262</v>
      </c>
      <c r="AJ49" t="s">
        <v>262</v>
      </c>
      <c r="AK49" t="s">
        <v>262</v>
      </c>
      <c r="AL49" t="s">
        <v>262</v>
      </c>
      <c r="AM49" t="s">
        <v>262</v>
      </c>
      <c r="AN49" t="s">
        <v>262</v>
      </c>
      <c r="AO49" t="s">
        <v>262</v>
      </c>
      <c r="AP49" t="s">
        <v>262</v>
      </c>
      <c r="AQ49" t="s">
        <v>262</v>
      </c>
      <c r="AR49" t="s">
        <v>262</v>
      </c>
      <c r="AS49">
        <v>1</v>
      </c>
      <c r="AT49">
        <v>12</v>
      </c>
      <c r="AU49">
        <v>1</v>
      </c>
      <c r="AV49">
        <v>1</v>
      </c>
      <c r="AW49">
        <v>0.5</v>
      </c>
      <c r="AX49">
        <v>0</v>
      </c>
      <c r="AY49">
        <v>0</v>
      </c>
      <c r="AZ49">
        <v>0</v>
      </c>
      <c r="BA49">
        <v>0</v>
      </c>
      <c r="BB49">
        <v>0</v>
      </c>
      <c r="BC49">
        <v>0</v>
      </c>
      <c r="BD49">
        <v>0</v>
      </c>
      <c r="BE49">
        <v>1</v>
      </c>
      <c r="BF49">
        <v>1</v>
      </c>
      <c r="BG49" t="s">
        <v>360</v>
      </c>
      <c r="BH49" t="s">
        <v>343</v>
      </c>
      <c r="BI49">
        <v>5</v>
      </c>
      <c r="BJ49">
        <v>4</v>
      </c>
      <c r="BK49">
        <v>2</v>
      </c>
      <c r="BL49">
        <v>1</v>
      </c>
      <c r="BM49">
        <v>4</v>
      </c>
      <c r="BN49">
        <v>0</v>
      </c>
      <c r="BO49" t="s">
        <v>262</v>
      </c>
      <c r="BP49">
        <v>0</v>
      </c>
      <c r="BQ49">
        <v>0</v>
      </c>
      <c r="BR49">
        <v>1</v>
      </c>
      <c r="BS49">
        <v>1</v>
      </c>
      <c r="BT49">
        <v>0</v>
      </c>
      <c r="BU49">
        <v>1</v>
      </c>
      <c r="BV49">
        <v>0</v>
      </c>
      <c r="BW49">
        <v>1</v>
      </c>
      <c r="BX49">
        <v>0</v>
      </c>
      <c r="BY49">
        <v>165425000000</v>
      </c>
      <c r="BZ49">
        <v>50618568.193049371</v>
      </c>
      <c r="CA49">
        <v>2</v>
      </c>
      <c r="CB49" t="s">
        <v>262</v>
      </c>
      <c r="CC49">
        <v>165425000000</v>
      </c>
      <c r="CD49">
        <v>50618568.193049371</v>
      </c>
      <c r="CE49">
        <v>2</v>
      </c>
      <c r="CF49" t="s">
        <v>262</v>
      </c>
      <c r="CG49">
        <v>1</v>
      </c>
      <c r="CH49">
        <v>0</v>
      </c>
      <c r="CI49" t="s">
        <v>262</v>
      </c>
      <c r="CJ49" t="s">
        <v>262</v>
      </c>
      <c r="CK49" t="s">
        <v>262</v>
      </c>
      <c r="CL49" t="s">
        <v>262</v>
      </c>
      <c r="CM49">
        <v>1</v>
      </c>
      <c r="CN49">
        <v>814649500000</v>
      </c>
      <c r="CO49">
        <v>249275449.71548179</v>
      </c>
      <c r="CP49">
        <v>2</v>
      </c>
      <c r="CQ49" t="s">
        <v>262</v>
      </c>
      <c r="CR49">
        <v>0</v>
      </c>
      <c r="CS49">
        <v>2356</v>
      </c>
      <c r="CT49">
        <f t="shared" si="4"/>
        <v>165425000000</v>
      </c>
      <c r="CU49">
        <f t="shared" si="5"/>
        <v>50618568.193049371</v>
      </c>
      <c r="CV49">
        <v>1</v>
      </c>
    </row>
    <row r="50" spans="1:101">
      <c r="A50">
        <v>364</v>
      </c>
      <c r="B50" t="s">
        <v>375</v>
      </c>
      <c r="C50" t="s">
        <v>329</v>
      </c>
      <c r="D50">
        <v>4</v>
      </c>
      <c r="E50">
        <v>1</v>
      </c>
      <c r="F50">
        <v>2009</v>
      </c>
      <c r="G50" t="s">
        <v>355</v>
      </c>
      <c r="H50">
        <v>1979</v>
      </c>
      <c r="I50" t="s">
        <v>262</v>
      </c>
      <c r="J50">
        <v>0</v>
      </c>
      <c r="K50" t="s">
        <v>262</v>
      </c>
      <c r="L50">
        <v>4</v>
      </c>
      <c r="M50">
        <v>14578</v>
      </c>
      <c r="N50" t="s">
        <v>356</v>
      </c>
      <c r="O50">
        <v>0</v>
      </c>
      <c r="P50">
        <v>3467</v>
      </c>
      <c r="Q50">
        <v>1</v>
      </c>
      <c r="R50" t="s">
        <v>357</v>
      </c>
      <c r="S50">
        <v>1</v>
      </c>
      <c r="T50">
        <v>1</v>
      </c>
      <c r="U50">
        <v>0</v>
      </c>
      <c r="V50">
        <v>0</v>
      </c>
      <c r="W50">
        <v>0</v>
      </c>
      <c r="X50">
        <v>0</v>
      </c>
      <c r="Y50">
        <v>1</v>
      </c>
      <c r="Z50">
        <v>1</v>
      </c>
      <c r="AA50">
        <v>3052262</v>
      </c>
      <c r="AB50">
        <v>1179867</v>
      </c>
      <c r="AC50" t="s">
        <v>358</v>
      </c>
      <c r="AD50">
        <v>5</v>
      </c>
      <c r="AE50">
        <v>1</v>
      </c>
      <c r="AF50" t="s">
        <v>359</v>
      </c>
      <c r="AG50">
        <v>4</v>
      </c>
      <c r="AH50" t="s">
        <v>262</v>
      </c>
      <c r="AI50" t="s">
        <v>262</v>
      </c>
      <c r="AJ50">
        <v>320000</v>
      </c>
      <c r="AK50">
        <v>96.052525673639337</v>
      </c>
      <c r="AL50">
        <v>600000</v>
      </c>
      <c r="AM50">
        <v>180.09848563807375</v>
      </c>
      <c r="AN50">
        <v>106000</v>
      </c>
      <c r="AO50">
        <v>31.817399129393031</v>
      </c>
      <c r="AP50" t="s">
        <v>262</v>
      </c>
      <c r="AQ50" t="s">
        <v>262</v>
      </c>
      <c r="AR50" t="s">
        <v>351</v>
      </c>
      <c r="AS50">
        <v>1</v>
      </c>
      <c r="AT50">
        <v>12</v>
      </c>
      <c r="AU50">
        <v>1</v>
      </c>
      <c r="AV50">
        <v>1</v>
      </c>
      <c r="AW50">
        <v>0.5</v>
      </c>
      <c r="AX50">
        <v>0</v>
      </c>
      <c r="AY50">
        <v>0</v>
      </c>
      <c r="AZ50">
        <v>0</v>
      </c>
      <c r="BA50">
        <v>0</v>
      </c>
      <c r="BB50">
        <v>0</v>
      </c>
      <c r="BC50">
        <v>0</v>
      </c>
      <c r="BD50">
        <v>0</v>
      </c>
      <c r="BE50">
        <v>1</v>
      </c>
      <c r="BF50">
        <v>1</v>
      </c>
      <c r="BG50" t="s">
        <v>360</v>
      </c>
      <c r="BH50" t="s">
        <v>343</v>
      </c>
      <c r="BI50">
        <v>5</v>
      </c>
      <c r="BJ50">
        <v>4</v>
      </c>
      <c r="BK50">
        <v>2</v>
      </c>
      <c r="BL50">
        <v>1</v>
      </c>
      <c r="BM50">
        <v>4</v>
      </c>
      <c r="BN50">
        <v>0</v>
      </c>
      <c r="BO50" t="s">
        <v>262</v>
      </c>
      <c r="BP50">
        <v>0</v>
      </c>
      <c r="BQ50">
        <v>0</v>
      </c>
      <c r="BR50">
        <v>1</v>
      </c>
      <c r="BS50">
        <v>1</v>
      </c>
      <c r="BT50">
        <v>0</v>
      </c>
      <c r="BU50">
        <v>1</v>
      </c>
      <c r="BV50">
        <v>0</v>
      </c>
      <c r="BW50">
        <v>1</v>
      </c>
      <c r="BX50">
        <v>0</v>
      </c>
      <c r="BY50">
        <v>165425000000</v>
      </c>
      <c r="BZ50">
        <v>49654653.311130591</v>
      </c>
      <c r="CA50">
        <v>2</v>
      </c>
      <c r="CB50" t="s">
        <v>262</v>
      </c>
      <c r="CC50">
        <v>165425000000</v>
      </c>
      <c r="CD50">
        <v>49654653.311130591</v>
      </c>
      <c r="CE50">
        <v>2</v>
      </c>
      <c r="CF50" t="s">
        <v>262</v>
      </c>
      <c r="CG50">
        <v>1</v>
      </c>
      <c r="CH50">
        <v>0</v>
      </c>
      <c r="CI50" t="s">
        <v>262</v>
      </c>
      <c r="CJ50" t="s">
        <v>262</v>
      </c>
      <c r="CK50" t="s">
        <v>262</v>
      </c>
      <c r="CL50" t="s">
        <v>262</v>
      </c>
      <c r="CM50">
        <v>1</v>
      </c>
      <c r="CN50">
        <v>1092585200000</v>
      </c>
      <c r="CO50">
        <v>327954899.91761994</v>
      </c>
      <c r="CP50">
        <v>2</v>
      </c>
      <c r="CQ50" t="s">
        <v>262</v>
      </c>
      <c r="CR50">
        <v>0</v>
      </c>
      <c r="CS50">
        <v>2356</v>
      </c>
      <c r="CT50">
        <f t="shared" si="4"/>
        <v>165425000000</v>
      </c>
      <c r="CU50">
        <f t="shared" si="5"/>
        <v>49654653.311130591</v>
      </c>
      <c r="CV50">
        <v>1</v>
      </c>
    </row>
    <row r="51" spans="1:101">
      <c r="A51">
        <v>364</v>
      </c>
      <c r="B51" t="s">
        <v>375</v>
      </c>
      <c r="C51" t="s">
        <v>329</v>
      </c>
      <c r="D51">
        <v>4</v>
      </c>
      <c r="E51">
        <v>1</v>
      </c>
      <c r="F51">
        <v>2010</v>
      </c>
      <c r="G51" t="s">
        <v>355</v>
      </c>
      <c r="H51">
        <v>1979</v>
      </c>
      <c r="I51" t="s">
        <v>262</v>
      </c>
      <c r="J51">
        <v>0</v>
      </c>
      <c r="K51" t="s">
        <v>262</v>
      </c>
      <c r="L51">
        <v>4</v>
      </c>
      <c r="M51">
        <v>14578</v>
      </c>
      <c r="N51" t="s">
        <v>356</v>
      </c>
      <c r="O51">
        <v>0</v>
      </c>
      <c r="P51">
        <v>3467</v>
      </c>
      <c r="Q51">
        <v>1</v>
      </c>
      <c r="R51" t="s">
        <v>357</v>
      </c>
      <c r="S51">
        <v>1</v>
      </c>
      <c r="T51">
        <v>1</v>
      </c>
      <c r="U51">
        <v>0</v>
      </c>
      <c r="V51">
        <v>0</v>
      </c>
      <c r="W51">
        <v>0</v>
      </c>
      <c r="X51">
        <v>0</v>
      </c>
      <c r="Y51">
        <v>1</v>
      </c>
      <c r="Z51">
        <v>1</v>
      </c>
      <c r="AA51">
        <v>3062883</v>
      </c>
      <c r="AB51">
        <v>1216016</v>
      </c>
      <c r="AC51" t="s">
        <v>358</v>
      </c>
      <c r="AD51">
        <v>5</v>
      </c>
      <c r="AE51">
        <v>1</v>
      </c>
      <c r="AF51" t="s">
        <v>359</v>
      </c>
      <c r="AG51">
        <v>4</v>
      </c>
      <c r="AH51" t="s">
        <v>262</v>
      </c>
      <c r="AI51" t="s">
        <v>262</v>
      </c>
      <c r="AJ51" t="s">
        <v>262</v>
      </c>
      <c r="AK51" t="s">
        <v>262</v>
      </c>
      <c r="AL51" t="s">
        <v>262</v>
      </c>
      <c r="AM51" t="s">
        <v>262</v>
      </c>
      <c r="AN51" t="s">
        <v>262</v>
      </c>
      <c r="AO51" t="s">
        <v>262</v>
      </c>
      <c r="AP51" t="s">
        <v>262</v>
      </c>
      <c r="AQ51" t="s">
        <v>262</v>
      </c>
      <c r="AR51" t="s">
        <v>262</v>
      </c>
      <c r="AS51">
        <v>1</v>
      </c>
      <c r="AT51">
        <v>12</v>
      </c>
      <c r="AU51">
        <v>1</v>
      </c>
      <c r="AV51">
        <v>1</v>
      </c>
      <c r="AW51">
        <v>0.5</v>
      </c>
      <c r="AX51">
        <v>0</v>
      </c>
      <c r="AY51">
        <v>0</v>
      </c>
      <c r="AZ51">
        <v>0</v>
      </c>
      <c r="BA51">
        <v>0</v>
      </c>
      <c r="BB51">
        <v>0</v>
      </c>
      <c r="BC51">
        <v>0</v>
      </c>
      <c r="BD51">
        <v>0</v>
      </c>
      <c r="BE51">
        <v>1</v>
      </c>
      <c r="BF51">
        <v>1</v>
      </c>
      <c r="BG51" t="s">
        <v>360</v>
      </c>
      <c r="BH51" t="s">
        <v>343</v>
      </c>
      <c r="BI51">
        <v>5</v>
      </c>
      <c r="BJ51">
        <v>4</v>
      </c>
      <c r="BK51">
        <v>2</v>
      </c>
      <c r="BL51">
        <v>1</v>
      </c>
      <c r="BM51">
        <v>4</v>
      </c>
      <c r="BN51">
        <v>0</v>
      </c>
      <c r="BO51" t="s">
        <v>262</v>
      </c>
      <c r="BP51">
        <v>0</v>
      </c>
      <c r="BQ51">
        <v>0</v>
      </c>
      <c r="BR51">
        <v>1</v>
      </c>
      <c r="BS51">
        <v>1</v>
      </c>
      <c r="BT51">
        <v>0</v>
      </c>
      <c r="BU51">
        <v>1</v>
      </c>
      <c r="BV51">
        <v>0</v>
      </c>
      <c r="BW51">
        <v>1</v>
      </c>
      <c r="BX51">
        <v>0</v>
      </c>
      <c r="BY51">
        <v>165425000000</v>
      </c>
      <c r="BZ51">
        <v>43950175.697615586</v>
      </c>
      <c r="CA51">
        <v>2</v>
      </c>
      <c r="CB51" t="s">
        <v>262</v>
      </c>
      <c r="CC51">
        <v>165425000000</v>
      </c>
      <c r="CD51">
        <v>43950175.697615586</v>
      </c>
      <c r="CE51">
        <v>2</v>
      </c>
      <c r="CF51" t="s">
        <v>262</v>
      </c>
      <c r="CG51">
        <v>1</v>
      </c>
      <c r="CH51">
        <v>0</v>
      </c>
      <c r="CI51" t="s">
        <v>262</v>
      </c>
      <c r="CJ51" t="s">
        <v>262</v>
      </c>
      <c r="CK51" t="s">
        <v>262</v>
      </c>
      <c r="CL51" t="s">
        <v>262</v>
      </c>
      <c r="CM51">
        <v>1</v>
      </c>
      <c r="CN51">
        <v>11566994600000</v>
      </c>
      <c r="CO51">
        <v>3073123439.4037824</v>
      </c>
      <c r="CP51">
        <v>2</v>
      </c>
      <c r="CQ51" t="s">
        <v>262</v>
      </c>
      <c r="CR51">
        <v>0</v>
      </c>
      <c r="CS51">
        <v>2356</v>
      </c>
      <c r="CT51">
        <f t="shared" si="4"/>
        <v>165425000000</v>
      </c>
      <c r="CU51">
        <f t="shared" si="5"/>
        <v>43950175.697615586</v>
      </c>
      <c r="CV51">
        <v>1</v>
      </c>
    </row>
    <row r="52" spans="1:101">
      <c r="A52">
        <v>364</v>
      </c>
      <c r="B52" t="s">
        <v>375</v>
      </c>
      <c r="C52" t="s">
        <v>329</v>
      </c>
      <c r="D52">
        <v>4</v>
      </c>
      <c r="E52">
        <v>1</v>
      </c>
      <c r="F52">
        <v>2011</v>
      </c>
      <c r="G52" t="s">
        <v>355</v>
      </c>
      <c r="H52">
        <v>1979</v>
      </c>
      <c r="I52" t="s">
        <v>262</v>
      </c>
      <c r="J52">
        <v>0</v>
      </c>
      <c r="K52" t="s">
        <v>262</v>
      </c>
      <c r="L52">
        <v>4</v>
      </c>
      <c r="M52">
        <v>14578</v>
      </c>
      <c r="N52" t="s">
        <v>356</v>
      </c>
      <c r="O52">
        <v>0</v>
      </c>
      <c r="P52">
        <v>3467</v>
      </c>
      <c r="Q52">
        <v>1</v>
      </c>
      <c r="R52" t="s">
        <v>357</v>
      </c>
      <c r="S52">
        <v>1</v>
      </c>
      <c r="T52">
        <v>1</v>
      </c>
      <c r="U52">
        <v>0</v>
      </c>
      <c r="V52">
        <v>0</v>
      </c>
      <c r="W52">
        <v>0</v>
      </c>
      <c r="X52">
        <v>0</v>
      </c>
      <c r="Y52">
        <v>1</v>
      </c>
      <c r="Z52">
        <v>1</v>
      </c>
      <c r="AA52">
        <v>2812250</v>
      </c>
      <c r="AB52">
        <v>1157762</v>
      </c>
      <c r="AC52" t="s">
        <v>358</v>
      </c>
      <c r="AD52">
        <v>5</v>
      </c>
      <c r="AE52">
        <v>1</v>
      </c>
      <c r="AF52" t="s">
        <v>359</v>
      </c>
      <c r="AG52">
        <v>4</v>
      </c>
      <c r="AH52" t="s">
        <v>262</v>
      </c>
      <c r="AI52" t="s">
        <v>262</v>
      </c>
      <c r="AJ52">
        <v>400000</v>
      </c>
      <c r="AK52">
        <v>85.883663537464031</v>
      </c>
      <c r="AL52">
        <v>750000</v>
      </c>
      <c r="AM52">
        <v>161.03186913274507</v>
      </c>
      <c r="AN52">
        <v>150000</v>
      </c>
      <c r="AO52">
        <v>32.206373826549012</v>
      </c>
      <c r="AP52" t="s">
        <v>262</v>
      </c>
      <c r="AQ52" t="s">
        <v>262</v>
      </c>
      <c r="AR52" t="s">
        <v>353</v>
      </c>
      <c r="AS52">
        <v>1</v>
      </c>
      <c r="AT52">
        <v>12</v>
      </c>
      <c r="AU52">
        <v>1</v>
      </c>
      <c r="AV52">
        <v>1</v>
      </c>
      <c r="AW52">
        <v>0.5</v>
      </c>
      <c r="AX52">
        <v>0</v>
      </c>
      <c r="AY52">
        <v>0</v>
      </c>
      <c r="AZ52">
        <v>0</v>
      </c>
      <c r="BA52">
        <v>0</v>
      </c>
      <c r="BB52">
        <v>0</v>
      </c>
      <c r="BC52">
        <v>0</v>
      </c>
      <c r="BD52">
        <v>0</v>
      </c>
      <c r="BE52">
        <v>1</v>
      </c>
      <c r="BF52">
        <v>1</v>
      </c>
      <c r="BG52" t="s">
        <v>360</v>
      </c>
      <c r="BH52" t="s">
        <v>343</v>
      </c>
      <c r="BI52">
        <v>5</v>
      </c>
      <c r="BJ52">
        <v>4</v>
      </c>
      <c r="BK52">
        <v>2</v>
      </c>
      <c r="BL52">
        <v>1</v>
      </c>
      <c r="BM52">
        <v>4</v>
      </c>
      <c r="BN52">
        <v>0</v>
      </c>
      <c r="BO52" t="s">
        <v>262</v>
      </c>
      <c r="BP52">
        <v>0</v>
      </c>
      <c r="BQ52">
        <v>0</v>
      </c>
      <c r="BR52">
        <v>1</v>
      </c>
      <c r="BS52">
        <v>1</v>
      </c>
      <c r="BT52">
        <v>0</v>
      </c>
      <c r="BU52">
        <v>1</v>
      </c>
      <c r="BV52">
        <v>0</v>
      </c>
      <c r="BW52">
        <v>1</v>
      </c>
      <c r="BX52">
        <v>0</v>
      </c>
      <c r="BY52">
        <v>165425000000</v>
      </c>
      <c r="BZ52">
        <v>35518262.601712473</v>
      </c>
      <c r="CA52">
        <v>2</v>
      </c>
      <c r="CB52" t="s">
        <v>262</v>
      </c>
      <c r="CC52">
        <v>165425000000</v>
      </c>
      <c r="CD52">
        <v>35518262.601712473</v>
      </c>
      <c r="CE52">
        <v>2</v>
      </c>
      <c r="CF52" t="s">
        <v>262</v>
      </c>
      <c r="CG52">
        <v>1</v>
      </c>
      <c r="CH52">
        <v>0</v>
      </c>
      <c r="CI52" t="s">
        <v>262</v>
      </c>
      <c r="CJ52" t="s">
        <v>262</v>
      </c>
      <c r="CK52" t="s">
        <v>262</v>
      </c>
      <c r="CL52" t="s">
        <v>262</v>
      </c>
      <c r="CM52">
        <v>1</v>
      </c>
      <c r="CN52">
        <v>9805248600000</v>
      </c>
      <c r="CO52">
        <v>2105276679.1589756</v>
      </c>
      <c r="CP52">
        <v>2</v>
      </c>
      <c r="CQ52" t="s">
        <v>262</v>
      </c>
      <c r="CR52">
        <v>0</v>
      </c>
      <c r="CS52">
        <v>2356</v>
      </c>
      <c r="CT52">
        <f t="shared" si="4"/>
        <v>165425000000</v>
      </c>
      <c r="CU52">
        <f t="shared" si="5"/>
        <v>35518262.601712473</v>
      </c>
      <c r="CV52">
        <v>1</v>
      </c>
    </row>
    <row r="53" spans="1:101">
      <c r="A53">
        <v>364</v>
      </c>
      <c r="B53" t="s">
        <v>375</v>
      </c>
      <c r="C53" t="s">
        <v>329</v>
      </c>
      <c r="D53">
        <v>4</v>
      </c>
      <c r="E53">
        <v>1</v>
      </c>
      <c r="F53">
        <v>2012</v>
      </c>
      <c r="G53" t="s">
        <v>355</v>
      </c>
      <c r="H53">
        <v>1979</v>
      </c>
      <c r="I53" t="s">
        <v>262</v>
      </c>
      <c r="J53">
        <v>0</v>
      </c>
      <c r="K53" t="s">
        <v>262</v>
      </c>
      <c r="L53">
        <v>4</v>
      </c>
      <c r="M53">
        <v>14578</v>
      </c>
      <c r="N53" t="s">
        <v>356</v>
      </c>
      <c r="O53">
        <v>0</v>
      </c>
      <c r="P53">
        <v>3467</v>
      </c>
      <c r="Q53">
        <v>1</v>
      </c>
      <c r="R53" t="s">
        <v>357</v>
      </c>
      <c r="S53">
        <v>1</v>
      </c>
      <c r="T53">
        <v>1</v>
      </c>
      <c r="U53">
        <v>0</v>
      </c>
      <c r="V53">
        <v>0</v>
      </c>
      <c r="W53">
        <v>0</v>
      </c>
      <c r="X53">
        <v>0</v>
      </c>
      <c r="Y53">
        <v>1</v>
      </c>
      <c r="Z53">
        <v>1</v>
      </c>
      <c r="AA53">
        <v>2492173</v>
      </c>
      <c r="AB53">
        <v>1072212</v>
      </c>
      <c r="AC53" t="s">
        <v>358</v>
      </c>
      <c r="AD53">
        <v>5</v>
      </c>
      <c r="AE53">
        <v>1</v>
      </c>
      <c r="AF53" t="s">
        <v>359</v>
      </c>
      <c r="AG53">
        <v>4</v>
      </c>
      <c r="AH53" t="s">
        <v>262</v>
      </c>
      <c r="AI53" t="s">
        <v>262</v>
      </c>
      <c r="AP53" t="s">
        <v>262</v>
      </c>
      <c r="AQ53" t="s">
        <v>262</v>
      </c>
      <c r="AR53" t="s">
        <v>262</v>
      </c>
      <c r="AS53">
        <v>1</v>
      </c>
      <c r="AT53">
        <v>12</v>
      </c>
      <c r="AU53">
        <v>1</v>
      </c>
      <c r="AV53">
        <v>1</v>
      </c>
      <c r="AW53">
        <v>0.5</v>
      </c>
      <c r="AX53">
        <v>0</v>
      </c>
      <c r="AY53">
        <v>0</v>
      </c>
      <c r="AZ53">
        <v>0</v>
      </c>
      <c r="BA53">
        <v>0</v>
      </c>
      <c r="BB53">
        <v>0</v>
      </c>
      <c r="BC53">
        <v>0</v>
      </c>
      <c r="BD53">
        <v>0</v>
      </c>
      <c r="BE53">
        <v>1</v>
      </c>
      <c r="BF53">
        <v>1</v>
      </c>
      <c r="BG53" t="s">
        <v>360</v>
      </c>
      <c r="BH53" t="s">
        <v>343</v>
      </c>
      <c r="BI53">
        <v>5</v>
      </c>
      <c r="BJ53">
        <v>4</v>
      </c>
      <c r="BK53">
        <v>2</v>
      </c>
      <c r="BL53">
        <v>1</v>
      </c>
      <c r="BM53">
        <v>4</v>
      </c>
      <c r="BN53">
        <v>0</v>
      </c>
      <c r="BO53" t="s">
        <v>262</v>
      </c>
      <c r="BP53">
        <v>0</v>
      </c>
      <c r="BQ53">
        <v>0</v>
      </c>
      <c r="BR53">
        <v>1</v>
      </c>
      <c r="BS53">
        <v>1</v>
      </c>
      <c r="BT53">
        <v>0</v>
      </c>
      <c r="BU53">
        <v>1</v>
      </c>
      <c r="BV53">
        <v>0</v>
      </c>
      <c r="BW53">
        <v>1</v>
      </c>
      <c r="BX53">
        <v>0</v>
      </c>
      <c r="BY53">
        <v>165425000000</v>
      </c>
      <c r="BZ53">
        <v>29697969.46761214</v>
      </c>
      <c r="CA53">
        <v>2</v>
      </c>
      <c r="CB53" t="s">
        <v>262</v>
      </c>
      <c r="CC53">
        <v>165425000000</v>
      </c>
      <c r="CD53">
        <v>29697969.46761214</v>
      </c>
      <c r="CE53">
        <v>2</v>
      </c>
      <c r="CF53" t="s">
        <v>262</v>
      </c>
      <c r="CG53">
        <v>1</v>
      </c>
      <c r="CH53">
        <v>0</v>
      </c>
      <c r="CI53" t="s">
        <v>262</v>
      </c>
      <c r="CJ53" t="s">
        <v>262</v>
      </c>
      <c r="CK53" t="s">
        <v>262</v>
      </c>
      <c r="CL53" t="s">
        <v>262</v>
      </c>
      <c r="CM53">
        <v>1</v>
      </c>
      <c r="CN53">
        <v>10329620000000</v>
      </c>
      <c r="CO53">
        <v>1854427924.2680111</v>
      </c>
      <c r="CP53">
        <v>2</v>
      </c>
      <c r="CQ53" t="s">
        <v>262</v>
      </c>
      <c r="CR53">
        <v>0</v>
      </c>
      <c r="CS53">
        <v>2356</v>
      </c>
      <c r="CT53">
        <f t="shared" si="4"/>
        <v>165425000000</v>
      </c>
      <c r="CU53">
        <f t="shared" si="5"/>
        <v>29697969.46761214</v>
      </c>
      <c r="CV53">
        <v>1</v>
      </c>
    </row>
    <row r="54" spans="1:101">
      <c r="A54">
        <v>364</v>
      </c>
      <c r="B54" t="s">
        <v>375</v>
      </c>
      <c r="C54" t="s">
        <v>329</v>
      </c>
      <c r="D54">
        <v>4</v>
      </c>
      <c r="E54">
        <v>1</v>
      </c>
      <c r="F54">
        <v>2013</v>
      </c>
      <c r="G54" t="s">
        <v>355</v>
      </c>
      <c r="H54">
        <v>1979</v>
      </c>
      <c r="I54" t="s">
        <v>262</v>
      </c>
      <c r="J54">
        <v>0</v>
      </c>
      <c r="K54" t="s">
        <v>262</v>
      </c>
      <c r="L54">
        <v>4</v>
      </c>
      <c r="M54">
        <v>14578</v>
      </c>
      <c r="N54" t="s">
        <v>356</v>
      </c>
      <c r="O54">
        <v>0</v>
      </c>
      <c r="P54">
        <v>3467</v>
      </c>
      <c r="Q54">
        <v>1</v>
      </c>
      <c r="R54" t="s">
        <v>357</v>
      </c>
      <c r="S54">
        <v>1</v>
      </c>
      <c r="T54">
        <v>1</v>
      </c>
      <c r="U54">
        <v>0</v>
      </c>
      <c r="V54">
        <v>0</v>
      </c>
      <c r="W54">
        <v>0</v>
      </c>
      <c r="X54">
        <v>0</v>
      </c>
      <c r="Y54">
        <v>1</v>
      </c>
      <c r="Z54">
        <v>1</v>
      </c>
      <c r="AA54">
        <v>2478505</v>
      </c>
      <c r="AB54">
        <v>1105294</v>
      </c>
      <c r="AC54" t="s">
        <v>358</v>
      </c>
      <c r="AD54">
        <v>5</v>
      </c>
      <c r="AE54">
        <v>1</v>
      </c>
      <c r="AF54" t="s">
        <v>359</v>
      </c>
      <c r="AG54">
        <v>4</v>
      </c>
      <c r="AH54" t="s">
        <v>262</v>
      </c>
      <c r="AI54" t="s">
        <v>262</v>
      </c>
      <c r="AP54" t="s">
        <v>262</v>
      </c>
      <c r="AQ54" t="s">
        <v>262</v>
      </c>
      <c r="AR54" t="s">
        <v>262</v>
      </c>
      <c r="AS54">
        <v>1</v>
      </c>
      <c r="AT54">
        <v>12</v>
      </c>
      <c r="AU54">
        <v>1</v>
      </c>
      <c r="AV54">
        <v>1</v>
      </c>
      <c r="AW54">
        <v>0.5</v>
      </c>
      <c r="AX54">
        <v>0</v>
      </c>
      <c r="AY54">
        <v>0</v>
      </c>
      <c r="AZ54">
        <v>0</v>
      </c>
      <c r="BA54">
        <v>0</v>
      </c>
      <c r="BB54">
        <v>0</v>
      </c>
      <c r="BC54">
        <v>0</v>
      </c>
      <c r="BD54">
        <v>0</v>
      </c>
      <c r="BE54">
        <v>1</v>
      </c>
      <c r="BF54">
        <v>1</v>
      </c>
      <c r="BG54" t="s">
        <v>360</v>
      </c>
      <c r="BH54" t="s">
        <v>343</v>
      </c>
      <c r="BI54">
        <v>5</v>
      </c>
      <c r="BJ54">
        <v>4</v>
      </c>
      <c r="BK54">
        <v>2</v>
      </c>
      <c r="BL54">
        <v>1</v>
      </c>
      <c r="BM54">
        <v>4</v>
      </c>
      <c r="BN54">
        <v>0</v>
      </c>
      <c r="BO54" t="s">
        <v>262</v>
      </c>
      <c r="BP54">
        <v>0</v>
      </c>
      <c r="BQ54">
        <v>0</v>
      </c>
      <c r="BR54">
        <v>1</v>
      </c>
      <c r="BS54">
        <v>1</v>
      </c>
      <c r="BT54">
        <v>0</v>
      </c>
      <c r="BU54">
        <v>1</v>
      </c>
      <c r="BV54">
        <v>0</v>
      </c>
      <c r="BW54">
        <v>1</v>
      </c>
      <c r="BX54">
        <v>0</v>
      </c>
      <c r="BY54" t="s">
        <v>262</v>
      </c>
      <c r="BZ54" t="s">
        <v>262</v>
      </c>
      <c r="CA54">
        <v>2</v>
      </c>
      <c r="CB54" t="s">
        <v>262</v>
      </c>
      <c r="CC54" t="s">
        <v>262</v>
      </c>
      <c r="CD54" t="s">
        <v>262</v>
      </c>
      <c r="CE54">
        <v>2</v>
      </c>
      <c r="CF54" t="s">
        <v>262</v>
      </c>
      <c r="CG54">
        <v>1</v>
      </c>
      <c r="CH54">
        <v>0</v>
      </c>
      <c r="CI54" t="s">
        <v>262</v>
      </c>
      <c r="CJ54" t="s">
        <v>262</v>
      </c>
      <c r="CK54" t="s">
        <v>262</v>
      </c>
      <c r="CL54" t="s">
        <v>262</v>
      </c>
      <c r="CM54">
        <v>1</v>
      </c>
      <c r="CN54">
        <v>13549232200000</v>
      </c>
      <c r="CO54">
        <v>1839883885.5461516</v>
      </c>
      <c r="CP54">
        <v>2</v>
      </c>
      <c r="CQ54" t="s">
        <v>262</v>
      </c>
      <c r="CR54">
        <v>0</v>
      </c>
      <c r="CS54">
        <v>2356</v>
      </c>
      <c r="CT54" t="s">
        <v>262</v>
      </c>
      <c r="CU54" t="s">
        <v>262</v>
      </c>
      <c r="CV54" t="s">
        <v>262</v>
      </c>
    </row>
    <row r="55" spans="1:101">
      <c r="A55">
        <v>364</v>
      </c>
      <c r="B55" t="s">
        <v>375</v>
      </c>
      <c r="C55" t="s">
        <v>329</v>
      </c>
      <c r="D55">
        <v>4</v>
      </c>
      <c r="E55">
        <v>1</v>
      </c>
      <c r="F55">
        <v>2014</v>
      </c>
      <c r="G55" t="s">
        <v>355</v>
      </c>
      <c r="H55">
        <v>1979</v>
      </c>
      <c r="I55" t="s">
        <v>262</v>
      </c>
      <c r="J55">
        <v>0</v>
      </c>
      <c r="K55" t="s">
        <v>262</v>
      </c>
      <c r="L55">
        <v>4</v>
      </c>
      <c r="M55">
        <v>14578</v>
      </c>
      <c r="N55" t="s">
        <v>356</v>
      </c>
      <c r="O55">
        <v>0</v>
      </c>
      <c r="P55">
        <v>3467</v>
      </c>
      <c r="Q55">
        <v>1</v>
      </c>
      <c r="R55" t="s">
        <v>357</v>
      </c>
      <c r="S55">
        <v>1</v>
      </c>
      <c r="T55">
        <v>1</v>
      </c>
      <c r="U55">
        <v>0</v>
      </c>
      <c r="V55">
        <v>0</v>
      </c>
      <c r="W55">
        <v>0</v>
      </c>
      <c r="X55">
        <v>0</v>
      </c>
      <c r="Y55">
        <v>1</v>
      </c>
      <c r="Z55">
        <v>1</v>
      </c>
      <c r="AA55">
        <v>2605940</v>
      </c>
      <c r="AB55">
        <v>1159368</v>
      </c>
      <c r="AC55" t="s">
        <v>358</v>
      </c>
      <c r="AD55">
        <v>5</v>
      </c>
      <c r="AE55">
        <v>1</v>
      </c>
      <c r="AF55" t="s">
        <v>359</v>
      </c>
      <c r="AG55">
        <v>4</v>
      </c>
      <c r="AH55" t="s">
        <v>262</v>
      </c>
      <c r="AI55" t="s">
        <v>262</v>
      </c>
      <c r="AP55" t="s">
        <v>262</v>
      </c>
      <c r="AQ55" t="s">
        <v>262</v>
      </c>
      <c r="AR55" t="s">
        <v>262</v>
      </c>
      <c r="AS55">
        <v>1</v>
      </c>
      <c r="AT55">
        <v>12</v>
      </c>
      <c r="AU55">
        <v>1</v>
      </c>
      <c r="AV55">
        <v>1</v>
      </c>
      <c r="AW55">
        <v>0.5</v>
      </c>
      <c r="AX55">
        <v>0</v>
      </c>
      <c r="AY55">
        <v>0</v>
      </c>
      <c r="AZ55">
        <v>0</v>
      </c>
      <c r="BA55">
        <v>0</v>
      </c>
      <c r="BB55">
        <v>0</v>
      </c>
      <c r="BC55">
        <v>0</v>
      </c>
      <c r="BD55">
        <v>0</v>
      </c>
      <c r="BE55">
        <v>1</v>
      </c>
      <c r="BF55">
        <v>1</v>
      </c>
      <c r="BG55" t="s">
        <v>360</v>
      </c>
      <c r="BH55" t="s">
        <v>343</v>
      </c>
      <c r="BI55">
        <v>5</v>
      </c>
      <c r="BJ55">
        <v>4</v>
      </c>
      <c r="BK55">
        <v>2</v>
      </c>
      <c r="BL55">
        <v>1</v>
      </c>
      <c r="BM55">
        <v>4</v>
      </c>
      <c r="BN55">
        <v>0</v>
      </c>
      <c r="BO55" t="s">
        <v>262</v>
      </c>
      <c r="BP55">
        <v>0</v>
      </c>
      <c r="BQ55">
        <v>0</v>
      </c>
      <c r="BR55">
        <v>1</v>
      </c>
      <c r="BS55">
        <v>1</v>
      </c>
      <c r="BT55">
        <v>0</v>
      </c>
      <c r="BU55">
        <v>1</v>
      </c>
      <c r="BV55">
        <v>0</v>
      </c>
      <c r="BW55">
        <v>1</v>
      </c>
      <c r="BX55">
        <v>0</v>
      </c>
      <c r="BY55">
        <v>165425000000</v>
      </c>
      <c r="BZ55">
        <v>20372079.595169947</v>
      </c>
      <c r="CA55">
        <v>2</v>
      </c>
      <c r="CB55" t="s">
        <v>262</v>
      </c>
      <c r="CC55">
        <v>165425000000</v>
      </c>
      <c r="CD55">
        <v>20372079.595169947</v>
      </c>
      <c r="CE55">
        <v>2</v>
      </c>
      <c r="CF55" t="s">
        <v>262</v>
      </c>
      <c r="CG55">
        <v>1</v>
      </c>
      <c r="CH55">
        <v>0</v>
      </c>
      <c r="CI55" t="s">
        <v>262</v>
      </c>
      <c r="CJ55" t="s">
        <v>262</v>
      </c>
      <c r="CK55" t="s">
        <v>262</v>
      </c>
      <c r="CL55" t="s">
        <v>262</v>
      </c>
      <c r="CM55">
        <v>1</v>
      </c>
      <c r="CN55">
        <v>17200671600000</v>
      </c>
      <c r="CO55">
        <v>2118261755.6329408</v>
      </c>
      <c r="CP55">
        <v>2</v>
      </c>
      <c r="CQ55" t="s">
        <v>262</v>
      </c>
      <c r="CR55">
        <v>0</v>
      </c>
      <c r="CS55">
        <v>2356</v>
      </c>
      <c r="CT55">
        <f t="shared" ref="CT55:CT56" si="6">BY55</f>
        <v>165425000000</v>
      </c>
      <c r="CU55">
        <f t="shared" ref="CU55:CU56" si="7">BZ55</f>
        <v>20372079.595169947</v>
      </c>
      <c r="CV55">
        <v>1</v>
      </c>
    </row>
    <row r="56" spans="1:101">
      <c r="A56">
        <v>364</v>
      </c>
      <c r="B56" t="s">
        <v>375</v>
      </c>
      <c r="C56" t="s">
        <v>329</v>
      </c>
      <c r="D56">
        <v>4</v>
      </c>
      <c r="E56">
        <v>1</v>
      </c>
      <c r="F56">
        <v>2015</v>
      </c>
      <c r="G56" t="s">
        <v>355</v>
      </c>
      <c r="H56">
        <v>1979</v>
      </c>
      <c r="I56" t="s">
        <v>262</v>
      </c>
      <c r="J56">
        <v>0</v>
      </c>
      <c r="K56" t="s">
        <v>262</v>
      </c>
      <c r="L56">
        <v>4</v>
      </c>
      <c r="M56">
        <v>14578</v>
      </c>
      <c r="N56" t="s">
        <v>356</v>
      </c>
      <c r="O56">
        <v>0</v>
      </c>
      <c r="P56">
        <v>3467</v>
      </c>
      <c r="Q56">
        <v>1</v>
      </c>
      <c r="R56" t="s">
        <v>357</v>
      </c>
      <c r="S56">
        <v>1</v>
      </c>
      <c r="T56">
        <v>1</v>
      </c>
      <c r="U56">
        <v>0</v>
      </c>
      <c r="V56">
        <v>0</v>
      </c>
      <c r="W56">
        <v>0</v>
      </c>
      <c r="X56">
        <v>0</v>
      </c>
      <c r="Y56">
        <v>1</v>
      </c>
      <c r="Z56">
        <v>1</v>
      </c>
      <c r="AA56">
        <v>2793135</v>
      </c>
      <c r="AB56">
        <v>1255177</v>
      </c>
      <c r="AC56" t="s">
        <v>358</v>
      </c>
      <c r="AD56">
        <v>5</v>
      </c>
      <c r="AE56">
        <v>1</v>
      </c>
      <c r="AF56" t="s">
        <v>359</v>
      </c>
      <c r="AG56">
        <v>4</v>
      </c>
      <c r="AH56" t="s">
        <v>262</v>
      </c>
      <c r="AI56" t="s">
        <v>262</v>
      </c>
      <c r="AR56" t="s">
        <v>262</v>
      </c>
      <c r="AS56">
        <v>1</v>
      </c>
      <c r="AT56">
        <v>12</v>
      </c>
      <c r="AU56">
        <v>1</v>
      </c>
      <c r="AV56">
        <v>1</v>
      </c>
      <c r="AW56">
        <v>0.5</v>
      </c>
      <c r="AX56">
        <v>0</v>
      </c>
      <c r="AY56">
        <v>0</v>
      </c>
      <c r="AZ56">
        <v>0</v>
      </c>
      <c r="BA56">
        <v>0</v>
      </c>
      <c r="BB56">
        <v>0</v>
      </c>
      <c r="BC56">
        <v>0</v>
      </c>
      <c r="BD56">
        <v>0</v>
      </c>
      <c r="BE56">
        <v>1</v>
      </c>
      <c r="BF56">
        <v>1</v>
      </c>
      <c r="BG56" t="s">
        <v>360</v>
      </c>
      <c r="BH56" t="s">
        <v>343</v>
      </c>
      <c r="BI56">
        <v>5</v>
      </c>
      <c r="BJ56">
        <v>4</v>
      </c>
      <c r="BK56">
        <v>2</v>
      </c>
      <c r="BL56">
        <v>1</v>
      </c>
      <c r="BM56">
        <v>4</v>
      </c>
      <c r="BN56">
        <v>0</v>
      </c>
      <c r="BO56" t="s">
        <v>262</v>
      </c>
      <c r="BP56">
        <v>0</v>
      </c>
      <c r="BQ56">
        <v>0</v>
      </c>
      <c r="BR56">
        <v>1</v>
      </c>
      <c r="BS56">
        <v>1</v>
      </c>
      <c r="BT56">
        <v>0</v>
      </c>
      <c r="BU56">
        <v>1</v>
      </c>
      <c r="BV56">
        <v>0</v>
      </c>
      <c r="BW56">
        <v>1</v>
      </c>
      <c r="BX56">
        <v>0</v>
      </c>
      <c r="BY56">
        <v>165425000000</v>
      </c>
      <c r="BZ56">
        <v>19606266.932693262</v>
      </c>
      <c r="CA56">
        <v>2</v>
      </c>
      <c r="CB56" t="s">
        <v>262</v>
      </c>
      <c r="CC56">
        <v>165425000000</v>
      </c>
      <c r="CD56">
        <v>19606266.932693262</v>
      </c>
      <c r="CE56">
        <v>2</v>
      </c>
      <c r="CF56" t="s">
        <v>262</v>
      </c>
      <c r="CG56">
        <v>1</v>
      </c>
      <c r="CH56">
        <v>0</v>
      </c>
      <c r="CI56" t="s">
        <v>262</v>
      </c>
      <c r="CJ56" t="s">
        <v>262</v>
      </c>
      <c r="CK56" t="s">
        <v>262</v>
      </c>
      <c r="CL56" t="s">
        <v>262</v>
      </c>
      <c r="CM56">
        <v>1</v>
      </c>
      <c r="CN56">
        <v>9211503000000</v>
      </c>
      <c r="CO56">
        <v>1091752677.4629276</v>
      </c>
      <c r="CP56">
        <v>2</v>
      </c>
      <c r="CQ56" t="s">
        <v>262</v>
      </c>
      <c r="CR56">
        <v>0</v>
      </c>
      <c r="CS56">
        <v>2356</v>
      </c>
      <c r="CT56">
        <f t="shared" si="6"/>
        <v>165425000000</v>
      </c>
      <c r="CU56">
        <f t="shared" si="7"/>
        <v>19606266.932693262</v>
      </c>
      <c r="CV56">
        <v>1</v>
      </c>
    </row>
    <row r="57" spans="1:101">
      <c r="A57">
        <v>364</v>
      </c>
      <c r="B57" t="s">
        <v>375</v>
      </c>
      <c r="C57" t="s">
        <v>329</v>
      </c>
      <c r="D57">
        <v>4</v>
      </c>
      <c r="E57">
        <v>1</v>
      </c>
      <c r="F57">
        <v>2000</v>
      </c>
      <c r="G57" t="s">
        <v>369</v>
      </c>
      <c r="H57">
        <v>1980</v>
      </c>
      <c r="I57" t="s">
        <v>262</v>
      </c>
      <c r="J57">
        <v>0</v>
      </c>
      <c r="K57" t="s">
        <v>262</v>
      </c>
      <c r="L57">
        <v>4</v>
      </c>
      <c r="M57">
        <v>157</v>
      </c>
      <c r="N57" t="s">
        <v>370</v>
      </c>
      <c r="O57">
        <v>0</v>
      </c>
      <c r="P57">
        <v>267</v>
      </c>
      <c r="Q57">
        <v>0</v>
      </c>
      <c r="R57" t="s">
        <v>262</v>
      </c>
      <c r="S57">
        <v>1</v>
      </c>
      <c r="T57">
        <v>1</v>
      </c>
      <c r="U57">
        <v>0</v>
      </c>
      <c r="V57">
        <v>0</v>
      </c>
      <c r="W57">
        <v>0</v>
      </c>
      <c r="X57">
        <v>1</v>
      </c>
      <c r="Y57">
        <v>1</v>
      </c>
      <c r="Z57">
        <v>1</v>
      </c>
      <c r="AA57" t="s">
        <v>262</v>
      </c>
      <c r="AB57" t="s">
        <v>262</v>
      </c>
      <c r="AC57" t="s">
        <v>363</v>
      </c>
      <c r="AD57">
        <v>5</v>
      </c>
      <c r="AE57">
        <v>1</v>
      </c>
      <c r="AF57" t="s">
        <v>371</v>
      </c>
      <c r="AG57">
        <v>4</v>
      </c>
      <c r="AH57">
        <v>8</v>
      </c>
      <c r="AI57" t="s">
        <v>262</v>
      </c>
      <c r="AJ57" t="s">
        <v>262</v>
      </c>
      <c r="AL57" t="s">
        <v>262</v>
      </c>
      <c r="AN57" t="s">
        <v>262</v>
      </c>
      <c r="AP57" t="s">
        <v>262</v>
      </c>
      <c r="AR57" t="s">
        <v>372</v>
      </c>
      <c r="AS57">
        <v>1</v>
      </c>
      <c r="AT57">
        <v>12</v>
      </c>
      <c r="AU57">
        <v>1</v>
      </c>
      <c r="AV57">
        <v>1</v>
      </c>
      <c r="AW57">
        <v>0.5</v>
      </c>
      <c r="AX57">
        <v>0</v>
      </c>
      <c r="AY57">
        <v>0</v>
      </c>
      <c r="AZ57">
        <v>0</v>
      </c>
      <c r="BA57">
        <v>0</v>
      </c>
      <c r="BB57">
        <v>0</v>
      </c>
      <c r="BC57">
        <v>0</v>
      </c>
      <c r="BD57">
        <v>0</v>
      </c>
      <c r="BE57">
        <v>1</v>
      </c>
      <c r="BF57">
        <v>1</v>
      </c>
      <c r="BG57" t="s">
        <v>373</v>
      </c>
      <c r="BH57" t="s">
        <v>364</v>
      </c>
      <c r="BI57">
        <v>1</v>
      </c>
      <c r="BJ57">
        <v>2</v>
      </c>
      <c r="BK57">
        <v>2</v>
      </c>
      <c r="BL57">
        <v>1</v>
      </c>
      <c r="BM57">
        <v>124</v>
      </c>
      <c r="BN57">
        <v>1</v>
      </c>
      <c r="BO57" t="s">
        <v>262</v>
      </c>
      <c r="BP57">
        <v>1</v>
      </c>
      <c r="BQ57">
        <v>1</v>
      </c>
      <c r="BR57">
        <v>3</v>
      </c>
      <c r="BS57" t="s">
        <v>262</v>
      </c>
      <c r="BT57" t="s">
        <v>262</v>
      </c>
      <c r="BU57">
        <v>123</v>
      </c>
      <c r="BV57">
        <v>1</v>
      </c>
      <c r="BW57">
        <v>1</v>
      </c>
      <c r="BX57">
        <v>0</v>
      </c>
      <c r="BY57" t="s">
        <v>262</v>
      </c>
      <c r="BZ57" t="s">
        <v>262</v>
      </c>
      <c r="CA57">
        <v>2</v>
      </c>
      <c r="CB57" t="s">
        <v>262</v>
      </c>
      <c r="CC57" t="s">
        <v>262</v>
      </c>
      <c r="CD57" t="s">
        <v>262</v>
      </c>
      <c r="CE57">
        <v>2</v>
      </c>
      <c r="CF57" t="s">
        <v>262</v>
      </c>
      <c r="CG57">
        <v>0</v>
      </c>
      <c r="CH57">
        <v>0</v>
      </c>
      <c r="CI57" t="s">
        <v>262</v>
      </c>
      <c r="CJ57" t="s">
        <v>262</v>
      </c>
      <c r="CK57" t="s">
        <v>262</v>
      </c>
      <c r="CL57" t="s">
        <v>262</v>
      </c>
      <c r="CM57">
        <v>1</v>
      </c>
      <c r="CN57" t="s">
        <v>262</v>
      </c>
      <c r="CO57" t="s">
        <v>262</v>
      </c>
      <c r="CP57">
        <v>2</v>
      </c>
      <c r="CQ57" t="s">
        <v>262</v>
      </c>
      <c r="CR57">
        <v>1</v>
      </c>
      <c r="CS57">
        <v>16</v>
      </c>
      <c r="CT57" t="s">
        <v>262</v>
      </c>
      <c r="CU57" t="s">
        <v>262</v>
      </c>
      <c r="CV57" t="s">
        <v>262</v>
      </c>
      <c r="CW57" t="s">
        <v>365</v>
      </c>
    </row>
    <row r="58" spans="1:101">
      <c r="A58">
        <v>364</v>
      </c>
      <c r="B58" t="s">
        <v>375</v>
      </c>
      <c r="C58" t="s">
        <v>329</v>
      </c>
      <c r="D58">
        <v>4</v>
      </c>
      <c r="E58">
        <v>1</v>
      </c>
      <c r="F58">
        <v>2001</v>
      </c>
      <c r="G58" t="s">
        <v>369</v>
      </c>
      <c r="H58">
        <v>1980</v>
      </c>
      <c r="I58" t="s">
        <v>262</v>
      </c>
      <c r="J58">
        <v>0</v>
      </c>
      <c r="K58" t="s">
        <v>262</v>
      </c>
      <c r="L58">
        <v>4</v>
      </c>
      <c r="M58">
        <v>157</v>
      </c>
      <c r="N58" t="s">
        <v>370</v>
      </c>
      <c r="O58">
        <v>0</v>
      </c>
      <c r="P58">
        <v>267</v>
      </c>
      <c r="Q58">
        <v>0</v>
      </c>
      <c r="R58" t="s">
        <v>262</v>
      </c>
      <c r="S58">
        <v>1</v>
      </c>
      <c r="T58">
        <v>1</v>
      </c>
      <c r="U58">
        <v>0</v>
      </c>
      <c r="V58">
        <v>0</v>
      </c>
      <c r="W58">
        <v>0</v>
      </c>
      <c r="X58">
        <v>1</v>
      </c>
      <c r="Y58">
        <v>1</v>
      </c>
      <c r="Z58">
        <v>1</v>
      </c>
      <c r="AB58" t="s">
        <v>262</v>
      </c>
      <c r="AC58" t="s">
        <v>363</v>
      </c>
      <c r="AD58">
        <v>5</v>
      </c>
      <c r="AE58">
        <v>1</v>
      </c>
      <c r="AF58" t="s">
        <v>371</v>
      </c>
      <c r="AG58">
        <v>4</v>
      </c>
      <c r="AH58">
        <v>8</v>
      </c>
      <c r="AI58" t="s">
        <v>262</v>
      </c>
      <c r="AP58" t="s">
        <v>262</v>
      </c>
      <c r="AR58" t="s">
        <v>372</v>
      </c>
      <c r="AS58">
        <v>1</v>
      </c>
      <c r="AT58">
        <v>12</v>
      </c>
      <c r="AU58">
        <v>1</v>
      </c>
      <c r="AV58">
        <v>1</v>
      </c>
      <c r="AW58">
        <v>0.5</v>
      </c>
      <c r="AX58">
        <v>0</v>
      </c>
      <c r="AY58">
        <v>0</v>
      </c>
      <c r="AZ58">
        <v>0</v>
      </c>
      <c r="BA58">
        <v>0</v>
      </c>
      <c r="BB58">
        <v>0</v>
      </c>
      <c r="BC58">
        <v>0</v>
      </c>
      <c r="BD58">
        <v>0</v>
      </c>
      <c r="BE58">
        <v>1</v>
      </c>
      <c r="BF58">
        <v>1</v>
      </c>
      <c r="BG58" t="s">
        <v>373</v>
      </c>
      <c r="BH58" t="s">
        <v>364</v>
      </c>
      <c r="BI58">
        <v>1</v>
      </c>
      <c r="BJ58">
        <v>2</v>
      </c>
      <c r="BK58">
        <v>2</v>
      </c>
      <c r="BL58">
        <v>1</v>
      </c>
      <c r="BM58">
        <v>124</v>
      </c>
      <c r="BN58">
        <v>1</v>
      </c>
      <c r="BO58" t="s">
        <v>262</v>
      </c>
      <c r="BP58">
        <v>1</v>
      </c>
      <c r="BQ58">
        <v>1</v>
      </c>
      <c r="BR58">
        <v>3</v>
      </c>
      <c r="BS58" t="s">
        <v>262</v>
      </c>
      <c r="BT58" t="s">
        <v>262</v>
      </c>
      <c r="BU58">
        <v>123</v>
      </c>
      <c r="BV58">
        <v>1</v>
      </c>
      <c r="BW58">
        <v>1</v>
      </c>
      <c r="BX58">
        <v>0</v>
      </c>
      <c r="BY58" t="s">
        <v>262</v>
      </c>
      <c r="BZ58" t="s">
        <v>262</v>
      </c>
      <c r="CA58">
        <v>2</v>
      </c>
      <c r="CB58" t="s">
        <v>262</v>
      </c>
      <c r="CC58" t="s">
        <v>262</v>
      </c>
      <c r="CD58" t="s">
        <v>262</v>
      </c>
      <c r="CE58">
        <v>2</v>
      </c>
      <c r="CF58" t="s">
        <v>262</v>
      </c>
      <c r="CG58">
        <v>0</v>
      </c>
      <c r="CH58">
        <v>0</v>
      </c>
      <c r="CI58" t="s">
        <v>262</v>
      </c>
      <c r="CJ58" t="s">
        <v>262</v>
      </c>
      <c r="CK58" t="s">
        <v>262</v>
      </c>
      <c r="CL58" t="s">
        <v>262</v>
      </c>
      <c r="CM58">
        <v>1</v>
      </c>
      <c r="CN58" t="s">
        <v>262</v>
      </c>
      <c r="CO58" t="s">
        <v>262</v>
      </c>
      <c r="CP58">
        <v>2</v>
      </c>
      <c r="CQ58" t="s">
        <v>262</v>
      </c>
      <c r="CR58">
        <v>1</v>
      </c>
      <c r="CS58">
        <v>16</v>
      </c>
      <c r="CT58" t="s">
        <v>262</v>
      </c>
      <c r="CU58" t="s">
        <v>262</v>
      </c>
      <c r="CV58" t="s">
        <v>262</v>
      </c>
    </row>
    <row r="59" spans="1:101">
      <c r="A59">
        <v>364</v>
      </c>
      <c r="B59" t="s">
        <v>375</v>
      </c>
      <c r="C59" t="s">
        <v>329</v>
      </c>
      <c r="D59">
        <v>4</v>
      </c>
      <c r="E59">
        <v>1</v>
      </c>
      <c r="F59">
        <v>2002</v>
      </c>
      <c r="G59" t="s">
        <v>369</v>
      </c>
      <c r="H59">
        <v>1980</v>
      </c>
      <c r="I59" t="s">
        <v>262</v>
      </c>
      <c r="J59">
        <v>0</v>
      </c>
      <c r="K59" t="s">
        <v>262</v>
      </c>
      <c r="L59">
        <v>4</v>
      </c>
      <c r="M59">
        <v>157</v>
      </c>
      <c r="N59" t="s">
        <v>370</v>
      </c>
      <c r="O59">
        <v>0</v>
      </c>
      <c r="P59">
        <v>267</v>
      </c>
      <c r="Q59">
        <v>0</v>
      </c>
      <c r="R59" t="s">
        <v>262</v>
      </c>
      <c r="S59">
        <v>1</v>
      </c>
      <c r="T59">
        <v>1</v>
      </c>
      <c r="U59">
        <v>0</v>
      </c>
      <c r="V59">
        <v>0</v>
      </c>
      <c r="W59">
        <v>0</v>
      </c>
      <c r="X59">
        <v>1</v>
      </c>
      <c r="Y59">
        <v>1</v>
      </c>
      <c r="Z59">
        <v>1</v>
      </c>
      <c r="AB59" t="s">
        <v>262</v>
      </c>
      <c r="AC59" t="s">
        <v>363</v>
      </c>
      <c r="AD59">
        <v>5</v>
      </c>
      <c r="AE59">
        <v>1</v>
      </c>
      <c r="AF59" t="s">
        <v>371</v>
      </c>
      <c r="AG59">
        <v>4</v>
      </c>
      <c r="AH59">
        <v>8</v>
      </c>
      <c r="AI59" t="s">
        <v>262</v>
      </c>
      <c r="AP59" t="s">
        <v>262</v>
      </c>
      <c r="AR59" t="s">
        <v>372</v>
      </c>
      <c r="AS59">
        <v>1</v>
      </c>
      <c r="AT59">
        <v>12</v>
      </c>
      <c r="AU59">
        <v>1</v>
      </c>
      <c r="AV59">
        <v>1</v>
      </c>
      <c r="AW59">
        <v>0.5</v>
      </c>
      <c r="AX59">
        <v>0</v>
      </c>
      <c r="AY59">
        <v>0</v>
      </c>
      <c r="AZ59">
        <v>0</v>
      </c>
      <c r="BA59">
        <v>0</v>
      </c>
      <c r="BB59">
        <v>0</v>
      </c>
      <c r="BC59">
        <v>0</v>
      </c>
      <c r="BD59">
        <v>0</v>
      </c>
      <c r="BE59">
        <v>1</v>
      </c>
      <c r="BF59">
        <v>1</v>
      </c>
      <c r="BG59" t="s">
        <v>373</v>
      </c>
      <c r="BH59" t="s">
        <v>364</v>
      </c>
      <c r="BI59">
        <v>1</v>
      </c>
      <c r="BJ59">
        <v>2</v>
      </c>
      <c r="BK59">
        <v>2</v>
      </c>
      <c r="BL59">
        <v>1</v>
      </c>
      <c r="BM59">
        <v>124</v>
      </c>
      <c r="BN59">
        <v>1</v>
      </c>
      <c r="BO59" t="s">
        <v>262</v>
      </c>
      <c r="BP59">
        <v>1</v>
      </c>
      <c r="BQ59">
        <v>1</v>
      </c>
      <c r="BR59">
        <v>3</v>
      </c>
      <c r="BS59" t="s">
        <v>262</v>
      </c>
      <c r="BT59" t="s">
        <v>262</v>
      </c>
      <c r="BU59">
        <v>123</v>
      </c>
      <c r="BV59">
        <v>1</v>
      </c>
      <c r="BW59">
        <v>1</v>
      </c>
      <c r="BX59">
        <v>0</v>
      </c>
      <c r="BY59" t="s">
        <v>262</v>
      </c>
      <c r="BZ59" t="s">
        <v>262</v>
      </c>
      <c r="CA59">
        <v>2</v>
      </c>
      <c r="CB59" t="s">
        <v>262</v>
      </c>
      <c r="CC59" t="s">
        <v>262</v>
      </c>
      <c r="CD59" t="s">
        <v>262</v>
      </c>
      <c r="CE59">
        <v>2</v>
      </c>
      <c r="CF59" t="s">
        <v>262</v>
      </c>
      <c r="CG59">
        <v>0</v>
      </c>
      <c r="CH59">
        <v>0</v>
      </c>
      <c r="CI59" t="s">
        <v>262</v>
      </c>
      <c r="CJ59" t="s">
        <v>262</v>
      </c>
      <c r="CK59" t="s">
        <v>262</v>
      </c>
      <c r="CL59" t="s">
        <v>262</v>
      </c>
      <c r="CM59">
        <v>1</v>
      </c>
      <c r="CN59" t="s">
        <v>262</v>
      </c>
      <c r="CO59" t="s">
        <v>262</v>
      </c>
      <c r="CP59">
        <v>2</v>
      </c>
      <c r="CQ59" t="s">
        <v>262</v>
      </c>
      <c r="CR59">
        <v>1</v>
      </c>
      <c r="CS59">
        <v>16</v>
      </c>
      <c r="CT59" t="s">
        <v>262</v>
      </c>
      <c r="CU59" t="s">
        <v>262</v>
      </c>
      <c r="CV59" t="s">
        <v>262</v>
      </c>
    </row>
    <row r="60" spans="1:101">
      <c r="A60">
        <v>364</v>
      </c>
      <c r="B60" t="s">
        <v>375</v>
      </c>
      <c r="C60" t="s">
        <v>329</v>
      </c>
      <c r="D60">
        <v>4</v>
      </c>
      <c r="E60">
        <v>1</v>
      </c>
      <c r="F60">
        <v>2003</v>
      </c>
      <c r="G60" t="s">
        <v>369</v>
      </c>
      <c r="H60">
        <v>1980</v>
      </c>
      <c r="I60" t="s">
        <v>262</v>
      </c>
      <c r="J60">
        <v>0</v>
      </c>
      <c r="K60" t="s">
        <v>262</v>
      </c>
      <c r="L60">
        <v>4</v>
      </c>
      <c r="M60">
        <v>157</v>
      </c>
      <c r="N60" t="s">
        <v>370</v>
      </c>
      <c r="O60">
        <v>0</v>
      </c>
      <c r="P60">
        <v>267</v>
      </c>
      <c r="Q60">
        <v>0</v>
      </c>
      <c r="R60" t="s">
        <v>262</v>
      </c>
      <c r="S60">
        <v>1</v>
      </c>
      <c r="T60">
        <v>1</v>
      </c>
      <c r="U60">
        <v>0</v>
      </c>
      <c r="V60">
        <v>0</v>
      </c>
      <c r="W60">
        <v>0</v>
      </c>
      <c r="X60">
        <v>1</v>
      </c>
      <c r="Y60">
        <v>1</v>
      </c>
      <c r="Z60">
        <v>1</v>
      </c>
      <c r="AA60">
        <f t="shared" ref="AA60:AA68" si="8">INT(AB60*3.5)</f>
        <v>374500</v>
      </c>
      <c r="AB60">
        <v>107000</v>
      </c>
      <c r="AC60" t="s">
        <v>363</v>
      </c>
      <c r="AD60">
        <v>5</v>
      </c>
      <c r="AE60">
        <v>1</v>
      </c>
      <c r="AF60" t="s">
        <v>371</v>
      </c>
      <c r="AG60">
        <v>4</v>
      </c>
      <c r="AH60">
        <v>8</v>
      </c>
      <c r="AI60" t="s">
        <v>262</v>
      </c>
      <c r="AJ60">
        <v>150000</v>
      </c>
      <c r="AK60">
        <v>94.336774844345882</v>
      </c>
      <c r="AL60">
        <v>250000</v>
      </c>
      <c r="AM60">
        <v>157.2279580739098</v>
      </c>
      <c r="AN60">
        <v>175000</v>
      </c>
      <c r="AO60">
        <v>110.05957065173686</v>
      </c>
      <c r="AP60" t="s">
        <v>262</v>
      </c>
      <c r="AR60" t="s">
        <v>372</v>
      </c>
      <c r="AS60">
        <v>1</v>
      </c>
      <c r="AT60">
        <v>12</v>
      </c>
      <c r="AU60">
        <v>1</v>
      </c>
      <c r="AV60">
        <v>1</v>
      </c>
      <c r="AW60">
        <v>0.5</v>
      </c>
      <c r="AX60">
        <v>0</v>
      </c>
      <c r="AY60">
        <v>0</v>
      </c>
      <c r="AZ60">
        <v>0</v>
      </c>
      <c r="BA60">
        <v>0</v>
      </c>
      <c r="BB60">
        <v>0</v>
      </c>
      <c r="BC60">
        <v>0</v>
      </c>
      <c r="BD60">
        <v>0</v>
      </c>
      <c r="BE60">
        <v>1</v>
      </c>
      <c r="BF60">
        <v>1</v>
      </c>
      <c r="BG60" t="s">
        <v>373</v>
      </c>
      <c r="BH60" t="s">
        <v>364</v>
      </c>
      <c r="BI60">
        <v>1</v>
      </c>
      <c r="BJ60">
        <v>2</v>
      </c>
      <c r="BK60">
        <v>2</v>
      </c>
      <c r="BL60">
        <v>1</v>
      </c>
      <c r="BM60">
        <v>124</v>
      </c>
      <c r="BN60">
        <v>1</v>
      </c>
      <c r="BO60" t="s">
        <v>262</v>
      </c>
      <c r="BP60">
        <v>1</v>
      </c>
      <c r="BQ60">
        <v>1</v>
      </c>
      <c r="BR60">
        <v>3</v>
      </c>
      <c r="BS60" t="s">
        <v>262</v>
      </c>
      <c r="BT60" t="s">
        <v>262</v>
      </c>
      <c r="BU60">
        <v>123</v>
      </c>
      <c r="BV60">
        <v>1</v>
      </c>
      <c r="BW60">
        <v>1</v>
      </c>
      <c r="BX60">
        <v>0</v>
      </c>
      <c r="BY60">
        <v>243425000000</v>
      </c>
      <c r="BZ60">
        <v>153092862.77656597</v>
      </c>
      <c r="CA60">
        <v>2</v>
      </c>
      <c r="CB60" t="s">
        <v>262</v>
      </c>
      <c r="CC60">
        <v>243425000000</v>
      </c>
      <c r="CD60">
        <v>153092862.77656597</v>
      </c>
      <c r="CE60">
        <v>2</v>
      </c>
      <c r="CF60" t="s">
        <v>262</v>
      </c>
      <c r="CG60">
        <v>0</v>
      </c>
      <c r="CH60">
        <v>0</v>
      </c>
      <c r="CI60" t="s">
        <v>262</v>
      </c>
      <c r="CJ60" t="s">
        <v>262</v>
      </c>
      <c r="CK60" t="s">
        <v>262</v>
      </c>
      <c r="CL60" t="s">
        <v>262</v>
      </c>
      <c r="CM60">
        <v>1</v>
      </c>
      <c r="CN60" t="s">
        <v>262</v>
      </c>
      <c r="CO60" t="s">
        <v>262</v>
      </c>
      <c r="CP60">
        <v>2</v>
      </c>
      <c r="CQ60" t="s">
        <v>262</v>
      </c>
      <c r="CR60">
        <v>1</v>
      </c>
      <c r="CS60">
        <v>16</v>
      </c>
      <c r="CT60">
        <f t="shared" ref="CT60:CT88" si="9">BY60</f>
        <v>243425000000</v>
      </c>
      <c r="CU60">
        <f t="shared" ref="CU60:CU88" si="10">BZ60</f>
        <v>153092862.77656597</v>
      </c>
      <c r="CV60">
        <v>1</v>
      </c>
    </row>
    <row r="61" spans="1:101">
      <c r="A61">
        <v>364</v>
      </c>
      <c r="B61" t="s">
        <v>375</v>
      </c>
      <c r="C61" t="s">
        <v>329</v>
      </c>
      <c r="D61">
        <v>4</v>
      </c>
      <c r="E61">
        <v>1</v>
      </c>
      <c r="F61">
        <v>2004</v>
      </c>
      <c r="G61" t="s">
        <v>369</v>
      </c>
      <c r="H61">
        <v>1980</v>
      </c>
      <c r="I61" t="s">
        <v>262</v>
      </c>
      <c r="J61">
        <v>0</v>
      </c>
      <c r="K61" t="s">
        <v>262</v>
      </c>
      <c r="L61">
        <v>4</v>
      </c>
      <c r="M61">
        <v>157</v>
      </c>
      <c r="N61" t="s">
        <v>370</v>
      </c>
      <c r="O61">
        <v>0</v>
      </c>
      <c r="P61">
        <v>267</v>
      </c>
      <c r="Q61">
        <v>0</v>
      </c>
      <c r="R61" t="s">
        <v>262</v>
      </c>
      <c r="S61">
        <v>1</v>
      </c>
      <c r="T61">
        <v>1</v>
      </c>
      <c r="U61">
        <v>0</v>
      </c>
      <c r="V61">
        <v>0</v>
      </c>
      <c r="W61">
        <v>0</v>
      </c>
      <c r="X61">
        <v>1</v>
      </c>
      <c r="Y61">
        <v>1</v>
      </c>
      <c r="Z61">
        <v>1</v>
      </c>
      <c r="AA61">
        <f t="shared" si="8"/>
        <v>374500</v>
      </c>
      <c r="AB61">
        <v>107000</v>
      </c>
      <c r="AC61" t="s">
        <v>363</v>
      </c>
      <c r="AD61">
        <v>5</v>
      </c>
      <c r="AE61">
        <v>1</v>
      </c>
      <c r="AF61" t="s">
        <v>371</v>
      </c>
      <c r="AG61">
        <v>4</v>
      </c>
      <c r="AH61">
        <v>8</v>
      </c>
      <c r="AI61" t="s">
        <v>262</v>
      </c>
      <c r="AJ61" t="s">
        <v>262</v>
      </c>
      <c r="AK61" t="s">
        <v>262</v>
      </c>
      <c r="AL61" t="s">
        <v>262</v>
      </c>
      <c r="AM61" t="s">
        <v>262</v>
      </c>
      <c r="AN61" t="s">
        <v>262</v>
      </c>
      <c r="AO61" t="s">
        <v>262</v>
      </c>
      <c r="AP61" t="s">
        <v>262</v>
      </c>
      <c r="AR61" t="s">
        <v>372</v>
      </c>
      <c r="AS61">
        <v>1</v>
      </c>
      <c r="AT61">
        <v>12</v>
      </c>
      <c r="AU61">
        <v>1</v>
      </c>
      <c r="AV61">
        <v>1</v>
      </c>
      <c r="AW61">
        <v>0.5</v>
      </c>
      <c r="AX61">
        <v>0</v>
      </c>
      <c r="AY61">
        <v>0</v>
      </c>
      <c r="AZ61">
        <v>0</v>
      </c>
      <c r="BA61">
        <v>0</v>
      </c>
      <c r="BB61">
        <v>0</v>
      </c>
      <c r="BC61">
        <v>0</v>
      </c>
      <c r="BD61">
        <v>0</v>
      </c>
      <c r="BE61">
        <v>1</v>
      </c>
      <c r="BF61">
        <v>1</v>
      </c>
      <c r="BG61" t="s">
        <v>373</v>
      </c>
      <c r="BH61" t="s">
        <v>364</v>
      </c>
      <c r="BI61">
        <v>1</v>
      </c>
      <c r="BJ61">
        <v>2</v>
      </c>
      <c r="BK61">
        <v>2</v>
      </c>
      <c r="BL61">
        <v>1</v>
      </c>
      <c r="BM61">
        <v>124</v>
      </c>
      <c r="BN61">
        <v>1</v>
      </c>
      <c r="BO61" t="s">
        <v>262</v>
      </c>
      <c r="BP61">
        <v>1</v>
      </c>
      <c r="BQ61">
        <v>1</v>
      </c>
      <c r="BR61">
        <v>3</v>
      </c>
      <c r="BS61" t="s">
        <v>262</v>
      </c>
      <c r="BT61" t="s">
        <v>262</v>
      </c>
      <c r="BU61">
        <v>123</v>
      </c>
      <c r="BV61">
        <v>1</v>
      </c>
      <c r="BW61">
        <v>1</v>
      </c>
      <c r="BX61">
        <v>0</v>
      </c>
      <c r="BY61">
        <v>243425000000</v>
      </c>
      <c r="BZ61">
        <v>130494078.75705144</v>
      </c>
      <c r="CA61">
        <v>2</v>
      </c>
      <c r="CB61" t="s">
        <v>262</v>
      </c>
      <c r="CC61">
        <v>243425000000</v>
      </c>
      <c r="CD61">
        <v>130494078.75705144</v>
      </c>
      <c r="CE61">
        <v>2</v>
      </c>
      <c r="CF61" t="s">
        <v>262</v>
      </c>
      <c r="CG61">
        <v>0</v>
      </c>
      <c r="CH61">
        <v>0</v>
      </c>
      <c r="CI61" t="s">
        <v>262</v>
      </c>
      <c r="CJ61" t="s">
        <v>262</v>
      </c>
      <c r="CK61" t="s">
        <v>262</v>
      </c>
      <c r="CL61" t="s">
        <v>262</v>
      </c>
      <c r="CM61">
        <v>1</v>
      </c>
      <c r="CN61" t="s">
        <v>262</v>
      </c>
      <c r="CO61" t="s">
        <v>262</v>
      </c>
      <c r="CP61">
        <v>2</v>
      </c>
      <c r="CQ61" t="s">
        <v>262</v>
      </c>
      <c r="CR61">
        <v>1</v>
      </c>
      <c r="CS61">
        <v>16</v>
      </c>
      <c r="CT61">
        <f t="shared" si="9"/>
        <v>243425000000</v>
      </c>
      <c r="CU61">
        <f t="shared" si="10"/>
        <v>130494078.75705144</v>
      </c>
      <c r="CV61">
        <v>1</v>
      </c>
    </row>
    <row r="62" spans="1:101">
      <c r="A62">
        <v>364</v>
      </c>
      <c r="B62" t="s">
        <v>375</v>
      </c>
      <c r="C62" t="s">
        <v>329</v>
      </c>
      <c r="D62">
        <v>4</v>
      </c>
      <c r="E62">
        <v>1</v>
      </c>
      <c r="F62">
        <v>2005</v>
      </c>
      <c r="G62" t="s">
        <v>369</v>
      </c>
      <c r="H62">
        <v>1980</v>
      </c>
      <c r="I62" t="s">
        <v>262</v>
      </c>
      <c r="J62">
        <v>0</v>
      </c>
      <c r="K62" t="s">
        <v>262</v>
      </c>
      <c r="L62">
        <v>4</v>
      </c>
      <c r="M62">
        <v>157</v>
      </c>
      <c r="N62" t="s">
        <v>370</v>
      </c>
      <c r="O62">
        <v>0</v>
      </c>
      <c r="P62">
        <v>267</v>
      </c>
      <c r="Q62">
        <v>0</v>
      </c>
      <c r="R62" t="s">
        <v>262</v>
      </c>
      <c r="S62">
        <v>1</v>
      </c>
      <c r="T62">
        <v>1</v>
      </c>
      <c r="U62">
        <v>0</v>
      </c>
      <c r="V62">
        <v>0</v>
      </c>
      <c r="W62">
        <v>0</v>
      </c>
      <c r="X62">
        <v>1</v>
      </c>
      <c r="Y62">
        <v>1</v>
      </c>
      <c r="Z62">
        <v>1</v>
      </c>
      <c r="AA62">
        <f t="shared" si="8"/>
        <v>409500</v>
      </c>
      <c r="AB62">
        <v>117000</v>
      </c>
      <c r="AC62" t="s">
        <v>363</v>
      </c>
      <c r="AD62">
        <v>5</v>
      </c>
      <c r="AE62">
        <v>1</v>
      </c>
      <c r="AF62" t="s">
        <v>371</v>
      </c>
      <c r="AG62">
        <v>4</v>
      </c>
      <c r="AH62">
        <v>8</v>
      </c>
      <c r="AI62" t="s">
        <v>262</v>
      </c>
      <c r="AJ62" t="s">
        <v>262</v>
      </c>
      <c r="AK62" t="s">
        <v>262</v>
      </c>
      <c r="AL62" t="s">
        <v>262</v>
      </c>
      <c r="AM62" t="s">
        <v>262</v>
      </c>
      <c r="AN62" t="s">
        <v>262</v>
      </c>
      <c r="AO62" t="s">
        <v>262</v>
      </c>
      <c r="AP62" t="s">
        <v>262</v>
      </c>
      <c r="AR62" t="s">
        <v>372</v>
      </c>
      <c r="AS62">
        <v>1</v>
      </c>
      <c r="AT62">
        <v>12</v>
      </c>
      <c r="AU62">
        <v>1</v>
      </c>
      <c r="AV62">
        <v>1</v>
      </c>
      <c r="AW62">
        <v>0.5</v>
      </c>
      <c r="AX62">
        <v>0</v>
      </c>
      <c r="AY62">
        <v>0</v>
      </c>
      <c r="AZ62">
        <v>0</v>
      </c>
      <c r="BA62">
        <v>0</v>
      </c>
      <c r="BB62">
        <v>0</v>
      </c>
      <c r="BC62">
        <v>0</v>
      </c>
      <c r="BD62">
        <v>0</v>
      </c>
      <c r="BE62">
        <v>1</v>
      </c>
      <c r="BF62">
        <v>1</v>
      </c>
      <c r="BG62" t="s">
        <v>373</v>
      </c>
      <c r="BH62" t="s">
        <v>364</v>
      </c>
      <c r="BI62">
        <v>1</v>
      </c>
      <c r="BJ62">
        <v>2</v>
      </c>
      <c r="BK62">
        <v>2</v>
      </c>
      <c r="BL62">
        <v>1</v>
      </c>
      <c r="BM62">
        <v>124</v>
      </c>
      <c r="BN62">
        <v>1</v>
      </c>
      <c r="BO62" t="s">
        <v>262</v>
      </c>
      <c r="BP62">
        <v>1</v>
      </c>
      <c r="BQ62">
        <v>1</v>
      </c>
      <c r="BR62">
        <v>3</v>
      </c>
      <c r="BS62" t="s">
        <v>262</v>
      </c>
      <c r="BT62" t="s">
        <v>262</v>
      </c>
      <c r="BU62">
        <v>123</v>
      </c>
      <c r="BV62">
        <v>1</v>
      </c>
      <c r="BW62">
        <v>1</v>
      </c>
      <c r="BX62">
        <v>0</v>
      </c>
      <c r="BY62">
        <v>266175000000</v>
      </c>
      <c r="BZ62">
        <v>123236457.33177447</v>
      </c>
      <c r="CA62">
        <v>2</v>
      </c>
      <c r="CB62" t="s">
        <v>262</v>
      </c>
      <c r="CC62">
        <v>266175000000</v>
      </c>
      <c r="CD62">
        <v>123236457.33177447</v>
      </c>
      <c r="CE62">
        <v>2</v>
      </c>
      <c r="CF62" t="s">
        <v>262</v>
      </c>
      <c r="CG62">
        <v>0</v>
      </c>
      <c r="CH62">
        <v>0</v>
      </c>
      <c r="CI62" t="s">
        <v>262</v>
      </c>
      <c r="CJ62" t="s">
        <v>262</v>
      </c>
      <c r="CK62" t="s">
        <v>262</v>
      </c>
      <c r="CL62" t="s">
        <v>262</v>
      </c>
      <c r="CM62">
        <v>1</v>
      </c>
      <c r="CN62" t="s">
        <v>262</v>
      </c>
      <c r="CO62" t="s">
        <v>262</v>
      </c>
      <c r="CP62">
        <v>2</v>
      </c>
      <c r="CQ62" t="s">
        <v>262</v>
      </c>
      <c r="CR62">
        <v>1</v>
      </c>
      <c r="CS62">
        <v>16</v>
      </c>
      <c r="CT62">
        <f t="shared" si="9"/>
        <v>266175000000</v>
      </c>
      <c r="CU62">
        <f t="shared" si="10"/>
        <v>123236457.33177447</v>
      </c>
      <c r="CV62">
        <v>1</v>
      </c>
    </row>
    <row r="63" spans="1:101">
      <c r="A63">
        <v>364</v>
      </c>
      <c r="B63" t="s">
        <v>375</v>
      </c>
      <c r="C63" t="s">
        <v>329</v>
      </c>
      <c r="D63">
        <v>4</v>
      </c>
      <c r="E63">
        <v>1</v>
      </c>
      <c r="F63">
        <v>2006</v>
      </c>
      <c r="G63" t="s">
        <v>369</v>
      </c>
      <c r="H63">
        <v>1980</v>
      </c>
      <c r="I63" t="s">
        <v>262</v>
      </c>
      <c r="J63">
        <v>0</v>
      </c>
      <c r="K63" t="s">
        <v>262</v>
      </c>
      <c r="L63">
        <v>4</v>
      </c>
      <c r="M63">
        <v>157</v>
      </c>
      <c r="N63" t="s">
        <v>370</v>
      </c>
      <c r="O63">
        <v>0</v>
      </c>
      <c r="P63">
        <v>267</v>
      </c>
      <c r="Q63">
        <v>0</v>
      </c>
      <c r="R63" t="s">
        <v>262</v>
      </c>
      <c r="S63">
        <v>1</v>
      </c>
      <c r="T63">
        <v>1</v>
      </c>
      <c r="U63">
        <v>0</v>
      </c>
      <c r="V63">
        <v>0</v>
      </c>
      <c r="W63">
        <v>0</v>
      </c>
      <c r="X63">
        <v>1</v>
      </c>
      <c r="Y63">
        <v>1</v>
      </c>
      <c r="Z63">
        <v>1</v>
      </c>
      <c r="AA63">
        <f t="shared" si="8"/>
        <v>497000</v>
      </c>
      <c r="AB63">
        <v>142000</v>
      </c>
      <c r="AC63" t="s">
        <v>363</v>
      </c>
      <c r="AD63">
        <v>5</v>
      </c>
      <c r="AE63">
        <v>1</v>
      </c>
      <c r="AF63" t="s">
        <v>371</v>
      </c>
      <c r="AG63">
        <v>4</v>
      </c>
      <c r="AH63">
        <v>8</v>
      </c>
      <c r="AI63" t="s">
        <v>262</v>
      </c>
      <c r="AJ63">
        <v>160000</v>
      </c>
      <c r="AK63">
        <v>67.054086782174551</v>
      </c>
      <c r="AL63">
        <v>360000</v>
      </c>
      <c r="AM63">
        <v>150.87169525989273</v>
      </c>
      <c r="AN63">
        <v>180000</v>
      </c>
      <c r="AO63">
        <v>75.435847629946366</v>
      </c>
      <c r="AP63" t="s">
        <v>262</v>
      </c>
      <c r="AR63" t="s">
        <v>372</v>
      </c>
      <c r="AS63">
        <v>1</v>
      </c>
      <c r="AT63">
        <v>12</v>
      </c>
      <c r="AU63">
        <v>1</v>
      </c>
      <c r="AV63">
        <v>1</v>
      </c>
      <c r="AW63">
        <v>0.5</v>
      </c>
      <c r="AX63">
        <v>0</v>
      </c>
      <c r="AY63">
        <v>0</v>
      </c>
      <c r="AZ63">
        <v>0</v>
      </c>
      <c r="BA63">
        <v>0</v>
      </c>
      <c r="BB63">
        <v>0</v>
      </c>
      <c r="BC63">
        <v>0</v>
      </c>
      <c r="BD63">
        <v>0</v>
      </c>
      <c r="BE63">
        <v>1</v>
      </c>
      <c r="BF63">
        <v>1</v>
      </c>
      <c r="BG63" t="s">
        <v>373</v>
      </c>
      <c r="BH63" t="s">
        <v>364</v>
      </c>
      <c r="BI63">
        <v>1</v>
      </c>
      <c r="BJ63">
        <v>2</v>
      </c>
      <c r="BK63">
        <v>2</v>
      </c>
      <c r="BL63">
        <v>1</v>
      </c>
      <c r="BM63">
        <v>124</v>
      </c>
      <c r="BN63">
        <v>1</v>
      </c>
      <c r="BO63" t="s">
        <v>262</v>
      </c>
      <c r="BP63">
        <v>1</v>
      </c>
      <c r="BQ63">
        <v>1</v>
      </c>
      <c r="BR63">
        <v>3</v>
      </c>
      <c r="BS63" t="s">
        <v>262</v>
      </c>
      <c r="BT63" t="s">
        <v>262</v>
      </c>
      <c r="BU63">
        <v>123</v>
      </c>
      <c r="BV63">
        <v>1</v>
      </c>
      <c r="BW63">
        <v>1</v>
      </c>
      <c r="BX63">
        <v>0</v>
      </c>
      <c r="BY63">
        <v>332280000000</v>
      </c>
      <c r="BZ63">
        <v>139254574.72488099</v>
      </c>
      <c r="CA63">
        <v>2</v>
      </c>
      <c r="CB63" t="s">
        <v>262</v>
      </c>
      <c r="CC63">
        <v>332280000000</v>
      </c>
      <c r="CD63">
        <v>139254574.72488099</v>
      </c>
      <c r="CE63">
        <v>2</v>
      </c>
      <c r="CF63" t="s">
        <v>262</v>
      </c>
      <c r="CG63">
        <v>0</v>
      </c>
      <c r="CH63">
        <v>0</v>
      </c>
      <c r="CI63" t="s">
        <v>262</v>
      </c>
      <c r="CJ63" t="s">
        <v>262</v>
      </c>
      <c r="CK63" t="s">
        <v>262</v>
      </c>
      <c r="CL63" t="s">
        <v>262</v>
      </c>
      <c r="CM63">
        <v>1</v>
      </c>
      <c r="CN63" t="s">
        <v>262</v>
      </c>
      <c r="CO63" t="s">
        <v>262</v>
      </c>
      <c r="CP63">
        <v>2</v>
      </c>
      <c r="CQ63" t="s">
        <v>262</v>
      </c>
      <c r="CR63">
        <v>1</v>
      </c>
      <c r="CS63">
        <v>16</v>
      </c>
      <c r="CT63">
        <f t="shared" si="9"/>
        <v>332280000000</v>
      </c>
      <c r="CU63">
        <f t="shared" si="10"/>
        <v>139254574.72488099</v>
      </c>
      <c r="CV63">
        <v>1</v>
      </c>
    </row>
    <row r="64" spans="1:101">
      <c r="A64">
        <v>364</v>
      </c>
      <c r="B64" t="s">
        <v>375</v>
      </c>
      <c r="C64" t="s">
        <v>329</v>
      </c>
      <c r="D64">
        <v>4</v>
      </c>
      <c r="E64">
        <v>1</v>
      </c>
      <c r="F64">
        <v>2007</v>
      </c>
      <c r="G64" t="s">
        <v>369</v>
      </c>
      <c r="H64">
        <v>1980</v>
      </c>
      <c r="I64" t="s">
        <v>262</v>
      </c>
      <c r="J64">
        <v>0</v>
      </c>
      <c r="K64" t="s">
        <v>262</v>
      </c>
      <c r="L64">
        <v>4</v>
      </c>
      <c r="M64">
        <v>157</v>
      </c>
      <c r="N64" t="s">
        <v>370</v>
      </c>
      <c r="O64">
        <v>0</v>
      </c>
      <c r="P64">
        <v>267</v>
      </c>
      <c r="Q64">
        <v>0</v>
      </c>
      <c r="R64" t="s">
        <v>262</v>
      </c>
      <c r="S64">
        <v>1</v>
      </c>
      <c r="T64">
        <v>1</v>
      </c>
      <c r="U64">
        <v>0</v>
      </c>
      <c r="V64">
        <v>0</v>
      </c>
      <c r="W64">
        <v>0</v>
      </c>
      <c r="X64">
        <v>1</v>
      </c>
      <c r="Y64">
        <v>1</v>
      </c>
      <c r="Z64">
        <v>1</v>
      </c>
      <c r="AA64">
        <f t="shared" si="8"/>
        <v>505750</v>
      </c>
      <c r="AB64">
        <v>144500</v>
      </c>
      <c r="AC64" t="s">
        <v>363</v>
      </c>
      <c r="AD64">
        <v>5</v>
      </c>
      <c r="AE64">
        <v>1</v>
      </c>
      <c r="AF64" t="s">
        <v>371</v>
      </c>
      <c r="AG64">
        <v>4</v>
      </c>
      <c r="AH64">
        <v>8</v>
      </c>
      <c r="AI64" t="s">
        <v>262</v>
      </c>
      <c r="AJ64">
        <v>250000</v>
      </c>
      <c r="AK64">
        <v>88.882815168364758</v>
      </c>
      <c r="AL64">
        <v>500000</v>
      </c>
      <c r="AM64">
        <v>177.76563033672952</v>
      </c>
      <c r="AN64">
        <v>350000</v>
      </c>
      <c r="AO64">
        <v>124.43594123571066</v>
      </c>
      <c r="AP64" t="s">
        <v>262</v>
      </c>
      <c r="AR64" t="s">
        <v>372</v>
      </c>
      <c r="AS64">
        <v>1</v>
      </c>
      <c r="AT64">
        <v>12</v>
      </c>
      <c r="AU64">
        <v>1</v>
      </c>
      <c r="AV64">
        <v>1</v>
      </c>
      <c r="AW64">
        <v>0.5</v>
      </c>
      <c r="AX64">
        <v>0</v>
      </c>
      <c r="AY64">
        <v>0</v>
      </c>
      <c r="AZ64">
        <v>0</v>
      </c>
      <c r="BA64">
        <v>0</v>
      </c>
      <c r="BB64">
        <v>0</v>
      </c>
      <c r="BC64">
        <v>0</v>
      </c>
      <c r="BD64">
        <v>0</v>
      </c>
      <c r="BE64">
        <v>1</v>
      </c>
      <c r="BF64">
        <v>1</v>
      </c>
      <c r="BG64" t="s">
        <v>373</v>
      </c>
      <c r="BH64" t="s">
        <v>364</v>
      </c>
      <c r="BI64">
        <v>1</v>
      </c>
      <c r="BJ64">
        <v>2</v>
      </c>
      <c r="BK64">
        <v>2</v>
      </c>
      <c r="BL64">
        <v>1</v>
      </c>
      <c r="BM64">
        <v>124</v>
      </c>
      <c r="BN64">
        <v>1</v>
      </c>
      <c r="BO64" t="s">
        <v>262</v>
      </c>
      <c r="BP64">
        <v>1</v>
      </c>
      <c r="BQ64">
        <v>1</v>
      </c>
      <c r="BR64">
        <v>3</v>
      </c>
      <c r="BS64" t="s">
        <v>262</v>
      </c>
      <c r="BT64" t="s">
        <v>262</v>
      </c>
      <c r="BU64">
        <v>123</v>
      </c>
      <c r="BV64">
        <v>1</v>
      </c>
      <c r="BW64">
        <v>1</v>
      </c>
      <c r="BX64">
        <v>0</v>
      </c>
      <c r="BY64">
        <v>657475000000</v>
      </c>
      <c r="BZ64">
        <v>233752915.61128247</v>
      </c>
      <c r="CA64">
        <v>2</v>
      </c>
      <c r="CB64" t="s">
        <v>262</v>
      </c>
      <c r="CC64">
        <v>657475000000</v>
      </c>
      <c r="CD64">
        <v>233752915.61128247</v>
      </c>
      <c r="CE64">
        <v>2</v>
      </c>
      <c r="CF64" t="s">
        <v>262</v>
      </c>
      <c r="CG64">
        <v>0</v>
      </c>
      <c r="CH64">
        <v>0</v>
      </c>
      <c r="CI64" t="s">
        <v>262</v>
      </c>
      <c r="CJ64" t="s">
        <v>262</v>
      </c>
      <c r="CK64" t="s">
        <v>262</v>
      </c>
      <c r="CL64" t="s">
        <v>262</v>
      </c>
      <c r="CM64">
        <v>1</v>
      </c>
      <c r="CN64" t="s">
        <v>262</v>
      </c>
      <c r="CO64" t="s">
        <v>262</v>
      </c>
      <c r="CP64">
        <v>2</v>
      </c>
      <c r="CQ64" t="s">
        <v>262</v>
      </c>
      <c r="CR64">
        <v>1</v>
      </c>
      <c r="CS64">
        <v>16</v>
      </c>
      <c r="CT64">
        <f t="shared" si="9"/>
        <v>657475000000</v>
      </c>
      <c r="CU64">
        <f t="shared" si="10"/>
        <v>233752915.61128247</v>
      </c>
      <c r="CV64">
        <v>1</v>
      </c>
    </row>
    <row r="65" spans="1:101">
      <c r="A65">
        <v>364</v>
      </c>
      <c r="B65" t="s">
        <v>375</v>
      </c>
      <c r="C65" t="s">
        <v>329</v>
      </c>
      <c r="D65">
        <v>4</v>
      </c>
      <c r="E65">
        <v>1</v>
      </c>
      <c r="F65">
        <v>2008</v>
      </c>
      <c r="G65" t="s">
        <v>369</v>
      </c>
      <c r="H65">
        <v>1980</v>
      </c>
      <c r="I65" t="s">
        <v>262</v>
      </c>
      <c r="J65">
        <v>0</v>
      </c>
      <c r="K65" t="s">
        <v>262</v>
      </c>
      <c r="L65">
        <v>4</v>
      </c>
      <c r="M65">
        <v>157</v>
      </c>
      <c r="N65" t="s">
        <v>370</v>
      </c>
      <c r="O65">
        <v>0</v>
      </c>
      <c r="P65">
        <v>267</v>
      </c>
      <c r="Q65">
        <v>0</v>
      </c>
      <c r="R65" t="s">
        <v>262</v>
      </c>
      <c r="S65">
        <v>1</v>
      </c>
      <c r="T65">
        <v>1</v>
      </c>
      <c r="U65">
        <v>0</v>
      </c>
      <c r="V65">
        <v>0</v>
      </c>
      <c r="W65">
        <v>0</v>
      </c>
      <c r="X65">
        <v>1</v>
      </c>
      <c r="Y65">
        <v>1</v>
      </c>
      <c r="Z65">
        <v>1</v>
      </c>
      <c r="AA65">
        <f t="shared" si="8"/>
        <v>514500</v>
      </c>
      <c r="AB65">
        <v>147000</v>
      </c>
      <c r="AC65" t="s">
        <v>363</v>
      </c>
      <c r="AD65">
        <v>5</v>
      </c>
      <c r="AE65">
        <v>1</v>
      </c>
      <c r="AF65" t="s">
        <v>371</v>
      </c>
      <c r="AG65">
        <v>4</v>
      </c>
      <c r="AH65">
        <v>8</v>
      </c>
      <c r="AI65" t="s">
        <v>262</v>
      </c>
      <c r="AJ65" t="s">
        <v>262</v>
      </c>
      <c r="AK65" t="s">
        <v>262</v>
      </c>
      <c r="AL65" t="s">
        <v>262</v>
      </c>
      <c r="AM65" t="s">
        <v>262</v>
      </c>
      <c r="AN65" t="s">
        <v>262</v>
      </c>
      <c r="AO65" t="s">
        <v>262</v>
      </c>
      <c r="AP65" t="s">
        <v>262</v>
      </c>
      <c r="AR65" t="s">
        <v>372</v>
      </c>
      <c r="AS65">
        <v>1</v>
      </c>
      <c r="AT65">
        <v>12</v>
      </c>
      <c r="AU65">
        <v>1</v>
      </c>
      <c r="AV65">
        <v>1</v>
      </c>
      <c r="AW65">
        <v>0.5</v>
      </c>
      <c r="AX65">
        <v>0</v>
      </c>
      <c r="AY65">
        <v>0</v>
      </c>
      <c r="AZ65">
        <v>0</v>
      </c>
      <c r="BA65">
        <v>0</v>
      </c>
      <c r="BB65">
        <v>0</v>
      </c>
      <c r="BC65">
        <v>0</v>
      </c>
      <c r="BD65">
        <v>0</v>
      </c>
      <c r="BE65">
        <v>1</v>
      </c>
      <c r="BF65">
        <v>1</v>
      </c>
      <c r="BG65" t="s">
        <v>373</v>
      </c>
      <c r="BH65" t="s">
        <v>364</v>
      </c>
      <c r="BI65">
        <v>1</v>
      </c>
      <c r="BJ65">
        <v>2</v>
      </c>
      <c r="BK65">
        <v>2</v>
      </c>
      <c r="BL65">
        <v>1</v>
      </c>
      <c r="BM65">
        <v>124</v>
      </c>
      <c r="BN65">
        <v>1</v>
      </c>
      <c r="BO65" t="s">
        <v>262</v>
      </c>
      <c r="BP65">
        <v>1</v>
      </c>
      <c r="BQ65">
        <v>1</v>
      </c>
      <c r="BR65">
        <v>3</v>
      </c>
      <c r="BS65" t="s">
        <v>262</v>
      </c>
      <c r="BT65" t="s">
        <v>262</v>
      </c>
      <c r="BU65">
        <v>123</v>
      </c>
      <c r="BV65">
        <v>1</v>
      </c>
      <c r="BW65">
        <v>1</v>
      </c>
      <c r="BX65">
        <v>0</v>
      </c>
      <c r="BY65">
        <v>787150000000</v>
      </c>
      <c r="BZ65">
        <v>240860849.04433316</v>
      </c>
      <c r="CA65">
        <v>2</v>
      </c>
      <c r="CB65" t="s">
        <v>262</v>
      </c>
      <c r="CC65">
        <v>787150000000</v>
      </c>
      <c r="CD65">
        <v>240860849.04433316</v>
      </c>
      <c r="CE65">
        <v>2</v>
      </c>
      <c r="CF65" t="s">
        <v>262</v>
      </c>
      <c r="CG65">
        <v>0</v>
      </c>
      <c r="CH65">
        <v>0</v>
      </c>
      <c r="CI65" t="s">
        <v>262</v>
      </c>
      <c r="CJ65" t="s">
        <v>262</v>
      </c>
      <c r="CK65" t="s">
        <v>262</v>
      </c>
      <c r="CL65" t="s">
        <v>262</v>
      </c>
      <c r="CM65">
        <v>1</v>
      </c>
      <c r="CN65" t="s">
        <v>262</v>
      </c>
      <c r="CO65" t="s">
        <v>262</v>
      </c>
      <c r="CP65">
        <v>2</v>
      </c>
      <c r="CQ65" t="s">
        <v>262</v>
      </c>
      <c r="CR65">
        <v>1</v>
      </c>
      <c r="CS65">
        <v>16</v>
      </c>
      <c r="CT65">
        <f t="shared" si="9"/>
        <v>787150000000</v>
      </c>
      <c r="CU65">
        <f t="shared" si="10"/>
        <v>240860849.04433316</v>
      </c>
      <c r="CV65">
        <v>1</v>
      </c>
    </row>
    <row r="66" spans="1:101">
      <c r="A66">
        <v>364</v>
      </c>
      <c r="B66" t="s">
        <v>375</v>
      </c>
      <c r="C66" t="s">
        <v>329</v>
      </c>
      <c r="D66">
        <v>4</v>
      </c>
      <c r="E66">
        <v>1</v>
      </c>
      <c r="F66">
        <v>2009</v>
      </c>
      <c r="G66" t="s">
        <v>369</v>
      </c>
      <c r="H66">
        <v>1980</v>
      </c>
      <c r="I66" t="s">
        <v>262</v>
      </c>
      <c r="J66">
        <v>0</v>
      </c>
      <c r="K66" t="s">
        <v>262</v>
      </c>
      <c r="L66">
        <v>4</v>
      </c>
      <c r="M66">
        <v>157</v>
      </c>
      <c r="N66" t="s">
        <v>370</v>
      </c>
      <c r="O66">
        <v>0</v>
      </c>
      <c r="P66">
        <v>267</v>
      </c>
      <c r="Q66">
        <v>0</v>
      </c>
      <c r="R66" t="s">
        <v>262</v>
      </c>
      <c r="S66">
        <v>1</v>
      </c>
      <c r="T66">
        <v>1</v>
      </c>
      <c r="U66">
        <v>0</v>
      </c>
      <c r="V66">
        <v>0</v>
      </c>
      <c r="W66">
        <v>0</v>
      </c>
      <c r="X66">
        <v>1</v>
      </c>
      <c r="Y66">
        <v>1</v>
      </c>
      <c r="Z66">
        <v>1</v>
      </c>
      <c r="AA66">
        <f t="shared" si="8"/>
        <v>604268</v>
      </c>
      <c r="AB66">
        <v>172648</v>
      </c>
      <c r="AC66" t="s">
        <v>363</v>
      </c>
      <c r="AD66">
        <v>5</v>
      </c>
      <c r="AE66">
        <v>1</v>
      </c>
      <c r="AF66" t="s">
        <v>371</v>
      </c>
      <c r="AG66">
        <v>4</v>
      </c>
      <c r="AH66">
        <v>8</v>
      </c>
      <c r="AI66" t="s">
        <v>262</v>
      </c>
      <c r="AJ66" t="s">
        <v>262</v>
      </c>
      <c r="AK66" t="s">
        <v>262</v>
      </c>
      <c r="AL66" t="s">
        <v>262</v>
      </c>
      <c r="AM66" t="s">
        <v>262</v>
      </c>
      <c r="AN66" t="s">
        <v>262</v>
      </c>
      <c r="AO66" t="s">
        <v>262</v>
      </c>
      <c r="AP66" t="s">
        <v>262</v>
      </c>
      <c r="AR66" t="s">
        <v>372</v>
      </c>
      <c r="AS66">
        <v>1</v>
      </c>
      <c r="AT66">
        <v>12</v>
      </c>
      <c r="AU66">
        <v>1</v>
      </c>
      <c r="AV66">
        <v>1</v>
      </c>
      <c r="AW66">
        <v>0.5</v>
      </c>
      <c r="AX66">
        <v>0</v>
      </c>
      <c r="AY66">
        <v>0</v>
      </c>
      <c r="AZ66">
        <v>0</v>
      </c>
      <c r="BA66">
        <v>0</v>
      </c>
      <c r="BB66">
        <v>0</v>
      </c>
      <c r="BC66">
        <v>0</v>
      </c>
      <c r="BD66">
        <v>0</v>
      </c>
      <c r="BE66">
        <v>1</v>
      </c>
      <c r="BF66">
        <v>1</v>
      </c>
      <c r="BG66" t="s">
        <v>373</v>
      </c>
      <c r="BH66" t="s">
        <v>364</v>
      </c>
      <c r="BI66">
        <v>1</v>
      </c>
      <c r="BJ66">
        <v>2</v>
      </c>
      <c r="BK66">
        <v>2</v>
      </c>
      <c r="BL66">
        <v>1</v>
      </c>
      <c r="BM66">
        <v>124</v>
      </c>
      <c r="BN66">
        <v>1</v>
      </c>
      <c r="BO66" t="s">
        <v>262</v>
      </c>
      <c r="BP66">
        <v>1</v>
      </c>
      <c r="BQ66">
        <v>1</v>
      </c>
      <c r="BR66">
        <v>3</v>
      </c>
      <c r="BS66" t="s">
        <v>262</v>
      </c>
      <c r="BT66" t="s">
        <v>262</v>
      </c>
      <c r="BU66">
        <v>123</v>
      </c>
      <c r="BV66">
        <v>1</v>
      </c>
      <c r="BW66">
        <v>1</v>
      </c>
      <c r="BX66">
        <v>0</v>
      </c>
      <c r="BY66">
        <v>785548400000</v>
      </c>
      <c r="BZ66">
        <v>235793462.05901971</v>
      </c>
      <c r="CA66">
        <v>2</v>
      </c>
      <c r="CB66" t="s">
        <v>262</v>
      </c>
      <c r="CC66">
        <v>785548400000</v>
      </c>
      <c r="CD66">
        <v>235793462.05901971</v>
      </c>
      <c r="CE66">
        <v>2</v>
      </c>
      <c r="CF66" t="s">
        <v>262</v>
      </c>
      <c r="CG66">
        <v>0</v>
      </c>
      <c r="CH66">
        <v>0</v>
      </c>
      <c r="CI66" t="s">
        <v>262</v>
      </c>
      <c r="CJ66" t="s">
        <v>262</v>
      </c>
      <c r="CK66" t="s">
        <v>262</v>
      </c>
      <c r="CL66" t="s">
        <v>262</v>
      </c>
      <c r="CM66">
        <v>1</v>
      </c>
      <c r="CN66" t="s">
        <v>262</v>
      </c>
      <c r="CO66" t="s">
        <v>262</v>
      </c>
      <c r="CP66">
        <v>2</v>
      </c>
      <c r="CQ66" t="s">
        <v>262</v>
      </c>
      <c r="CR66">
        <v>1</v>
      </c>
      <c r="CS66">
        <v>16</v>
      </c>
      <c r="CT66">
        <f t="shared" si="9"/>
        <v>785548400000</v>
      </c>
      <c r="CU66">
        <f t="shared" si="10"/>
        <v>235793462.05901971</v>
      </c>
      <c r="CV66">
        <v>1</v>
      </c>
    </row>
    <row r="67" spans="1:101">
      <c r="A67">
        <v>364</v>
      </c>
      <c r="B67" t="s">
        <v>375</v>
      </c>
      <c r="C67" t="s">
        <v>329</v>
      </c>
      <c r="D67">
        <v>4</v>
      </c>
      <c r="E67">
        <v>1</v>
      </c>
      <c r="F67">
        <v>2010</v>
      </c>
      <c r="G67" t="s">
        <v>369</v>
      </c>
      <c r="H67">
        <v>1980</v>
      </c>
      <c r="I67" t="s">
        <v>262</v>
      </c>
      <c r="J67">
        <v>0</v>
      </c>
      <c r="K67" t="s">
        <v>262</v>
      </c>
      <c r="L67">
        <v>4</v>
      </c>
      <c r="M67">
        <v>157</v>
      </c>
      <c r="N67" t="s">
        <v>370</v>
      </c>
      <c r="O67">
        <v>0</v>
      </c>
      <c r="P67">
        <v>267</v>
      </c>
      <c r="Q67">
        <v>0</v>
      </c>
      <c r="R67" t="s">
        <v>262</v>
      </c>
      <c r="S67">
        <v>1</v>
      </c>
      <c r="T67">
        <v>1</v>
      </c>
      <c r="U67">
        <v>0</v>
      </c>
      <c r="V67">
        <v>0</v>
      </c>
      <c r="W67">
        <v>0</v>
      </c>
      <c r="X67">
        <v>1</v>
      </c>
      <c r="Y67">
        <v>1</v>
      </c>
      <c r="Z67">
        <v>1</v>
      </c>
      <c r="AA67">
        <f t="shared" si="8"/>
        <v>607768</v>
      </c>
      <c r="AB67">
        <v>173648</v>
      </c>
      <c r="AC67" t="s">
        <v>363</v>
      </c>
      <c r="AD67">
        <v>5</v>
      </c>
      <c r="AE67">
        <v>1</v>
      </c>
      <c r="AF67" t="s">
        <v>371</v>
      </c>
      <c r="AG67">
        <v>4</v>
      </c>
      <c r="AH67">
        <v>8</v>
      </c>
      <c r="AI67" t="s">
        <v>262</v>
      </c>
      <c r="AJ67">
        <v>320000</v>
      </c>
      <c r="AK67">
        <v>85.017719348568761</v>
      </c>
      <c r="AL67">
        <v>600000</v>
      </c>
      <c r="AM67">
        <v>159.40822377856642</v>
      </c>
      <c r="AN67">
        <v>440000</v>
      </c>
      <c r="AO67">
        <v>116.89936410428206</v>
      </c>
      <c r="AP67" t="s">
        <v>262</v>
      </c>
      <c r="AR67" t="s">
        <v>372</v>
      </c>
      <c r="AS67">
        <v>1</v>
      </c>
      <c r="AT67">
        <v>12</v>
      </c>
      <c r="AU67">
        <v>1</v>
      </c>
      <c r="AV67">
        <v>1</v>
      </c>
      <c r="AW67">
        <v>0.5</v>
      </c>
      <c r="AX67">
        <v>0</v>
      </c>
      <c r="AY67">
        <v>0</v>
      </c>
      <c r="AZ67">
        <v>0</v>
      </c>
      <c r="BA67">
        <v>0</v>
      </c>
      <c r="BB67">
        <v>0</v>
      </c>
      <c r="BC67">
        <v>0</v>
      </c>
      <c r="BD67">
        <v>0</v>
      </c>
      <c r="BE67">
        <v>1</v>
      </c>
      <c r="BF67">
        <v>1</v>
      </c>
      <c r="BG67" t="s">
        <v>373</v>
      </c>
      <c r="BH67" t="s">
        <v>364</v>
      </c>
      <c r="BI67">
        <v>1</v>
      </c>
      <c r="BJ67">
        <v>2</v>
      </c>
      <c r="BK67">
        <v>2</v>
      </c>
      <c r="BL67">
        <v>1</v>
      </c>
      <c r="BM67">
        <v>124</v>
      </c>
      <c r="BN67">
        <v>1</v>
      </c>
      <c r="BO67" t="s">
        <v>262</v>
      </c>
      <c r="BP67">
        <v>1</v>
      </c>
      <c r="BQ67">
        <v>1</v>
      </c>
      <c r="BR67">
        <v>3</v>
      </c>
      <c r="BS67" t="s">
        <v>262</v>
      </c>
      <c r="BT67" t="s">
        <v>262</v>
      </c>
      <c r="BU67">
        <v>123</v>
      </c>
      <c r="BV67">
        <v>1</v>
      </c>
      <c r="BW67">
        <v>1</v>
      </c>
      <c r="BX67">
        <v>0</v>
      </c>
      <c r="BY67">
        <v>993266560000</v>
      </c>
      <c r="BZ67">
        <v>263891430.1137448</v>
      </c>
      <c r="CA67">
        <v>2</v>
      </c>
      <c r="CB67" t="s">
        <v>262</v>
      </c>
      <c r="CC67">
        <v>993266560000</v>
      </c>
      <c r="CD67">
        <v>263891430.1137448</v>
      </c>
      <c r="CE67">
        <v>2</v>
      </c>
      <c r="CF67" t="s">
        <v>262</v>
      </c>
      <c r="CG67">
        <v>0</v>
      </c>
      <c r="CH67">
        <v>0</v>
      </c>
      <c r="CI67" t="s">
        <v>262</v>
      </c>
      <c r="CJ67" t="s">
        <v>262</v>
      </c>
      <c r="CK67" t="s">
        <v>262</v>
      </c>
      <c r="CL67" t="s">
        <v>262</v>
      </c>
      <c r="CM67">
        <v>1</v>
      </c>
      <c r="CN67" t="s">
        <v>262</v>
      </c>
      <c r="CO67" t="s">
        <v>262</v>
      </c>
      <c r="CP67">
        <v>2</v>
      </c>
      <c r="CQ67" t="s">
        <v>262</v>
      </c>
      <c r="CR67">
        <v>1</v>
      </c>
      <c r="CS67">
        <v>16</v>
      </c>
      <c r="CT67">
        <f t="shared" si="9"/>
        <v>993266560000</v>
      </c>
      <c r="CU67">
        <f t="shared" si="10"/>
        <v>263891430.1137448</v>
      </c>
      <c r="CV67">
        <v>1</v>
      </c>
    </row>
    <row r="68" spans="1:101">
      <c r="A68">
        <v>364</v>
      </c>
      <c r="B68" t="s">
        <v>375</v>
      </c>
      <c r="C68" t="s">
        <v>329</v>
      </c>
      <c r="D68">
        <v>4</v>
      </c>
      <c r="E68">
        <v>1</v>
      </c>
      <c r="F68">
        <v>2011</v>
      </c>
      <c r="G68" t="s">
        <v>369</v>
      </c>
      <c r="H68">
        <v>1980</v>
      </c>
      <c r="I68" t="s">
        <v>262</v>
      </c>
      <c r="J68">
        <v>0</v>
      </c>
      <c r="K68" t="s">
        <v>262</v>
      </c>
      <c r="L68">
        <v>4</v>
      </c>
      <c r="M68">
        <v>157</v>
      </c>
      <c r="N68" t="s">
        <v>370</v>
      </c>
      <c r="O68">
        <v>0</v>
      </c>
      <c r="P68">
        <v>267</v>
      </c>
      <c r="Q68">
        <v>0</v>
      </c>
      <c r="R68" t="s">
        <v>262</v>
      </c>
      <c r="S68">
        <v>1</v>
      </c>
      <c r="T68">
        <v>1</v>
      </c>
      <c r="U68">
        <v>0</v>
      </c>
      <c r="V68">
        <v>0</v>
      </c>
      <c r="W68">
        <v>0</v>
      </c>
      <c r="X68">
        <v>1</v>
      </c>
      <c r="Y68">
        <v>1</v>
      </c>
      <c r="Z68">
        <v>1</v>
      </c>
      <c r="AA68">
        <f t="shared" si="8"/>
        <v>608328</v>
      </c>
      <c r="AB68">
        <v>173808</v>
      </c>
      <c r="AC68" t="s">
        <v>363</v>
      </c>
      <c r="AD68">
        <v>5</v>
      </c>
      <c r="AE68">
        <v>1</v>
      </c>
      <c r="AF68" t="s">
        <v>371</v>
      </c>
      <c r="AG68">
        <v>4</v>
      </c>
      <c r="AH68">
        <v>8</v>
      </c>
      <c r="AI68" t="s">
        <v>262</v>
      </c>
      <c r="AJ68" t="s">
        <v>262</v>
      </c>
      <c r="AK68" t="s">
        <v>262</v>
      </c>
      <c r="AL68" t="s">
        <v>262</v>
      </c>
      <c r="AM68" t="s">
        <v>262</v>
      </c>
      <c r="AN68" t="s">
        <v>262</v>
      </c>
      <c r="AO68" t="s">
        <v>262</v>
      </c>
      <c r="AP68" t="s">
        <v>262</v>
      </c>
      <c r="AR68" t="s">
        <v>372</v>
      </c>
      <c r="AS68">
        <v>1</v>
      </c>
      <c r="AT68">
        <v>12</v>
      </c>
      <c r="AU68">
        <v>1</v>
      </c>
      <c r="AV68">
        <v>1</v>
      </c>
      <c r="AW68">
        <v>0.5</v>
      </c>
      <c r="AX68">
        <v>0</v>
      </c>
      <c r="AY68">
        <v>0</v>
      </c>
      <c r="AZ68">
        <v>0</v>
      </c>
      <c r="BA68">
        <v>0</v>
      </c>
      <c r="BB68">
        <v>0</v>
      </c>
      <c r="BC68">
        <v>0</v>
      </c>
      <c r="BD68">
        <v>0</v>
      </c>
      <c r="BE68">
        <v>1</v>
      </c>
      <c r="BF68">
        <v>1</v>
      </c>
      <c r="BG68" t="s">
        <v>373</v>
      </c>
      <c r="BH68" t="s">
        <v>364</v>
      </c>
      <c r="BI68">
        <v>1</v>
      </c>
      <c r="BJ68">
        <v>2</v>
      </c>
      <c r="BK68">
        <v>2</v>
      </c>
      <c r="BL68">
        <v>1</v>
      </c>
      <c r="BM68">
        <v>124</v>
      </c>
      <c r="BN68">
        <v>1</v>
      </c>
      <c r="BO68" t="s">
        <v>262</v>
      </c>
      <c r="BP68">
        <v>1</v>
      </c>
      <c r="BQ68">
        <v>1</v>
      </c>
      <c r="BR68">
        <v>3</v>
      </c>
      <c r="BS68" t="s">
        <v>262</v>
      </c>
      <c r="BT68" t="s">
        <v>262</v>
      </c>
      <c r="BU68">
        <v>123</v>
      </c>
      <c r="BV68">
        <v>1</v>
      </c>
      <c r="BW68">
        <v>1</v>
      </c>
      <c r="BX68">
        <v>0</v>
      </c>
      <c r="BY68">
        <v>994181760000</v>
      </c>
      <c r="BZ68">
        <v>213459929.42730954</v>
      </c>
      <c r="CA68">
        <v>2</v>
      </c>
      <c r="CB68" t="s">
        <v>262</v>
      </c>
      <c r="CC68">
        <v>994181760000</v>
      </c>
      <c r="CD68">
        <v>213459929.42730954</v>
      </c>
      <c r="CE68">
        <v>2</v>
      </c>
      <c r="CF68" t="s">
        <v>262</v>
      </c>
      <c r="CG68">
        <v>0</v>
      </c>
      <c r="CH68">
        <v>0</v>
      </c>
      <c r="CI68" t="s">
        <v>262</v>
      </c>
      <c r="CJ68" t="s">
        <v>262</v>
      </c>
      <c r="CK68" t="s">
        <v>262</v>
      </c>
      <c r="CL68" t="s">
        <v>262</v>
      </c>
      <c r="CM68">
        <v>1</v>
      </c>
      <c r="CN68" t="s">
        <v>262</v>
      </c>
      <c r="CO68" t="s">
        <v>262</v>
      </c>
      <c r="CP68">
        <v>2</v>
      </c>
      <c r="CQ68" t="s">
        <v>262</v>
      </c>
      <c r="CR68">
        <v>1</v>
      </c>
      <c r="CS68">
        <v>16</v>
      </c>
      <c r="CT68">
        <f t="shared" si="9"/>
        <v>994181760000</v>
      </c>
      <c r="CU68">
        <f t="shared" si="10"/>
        <v>213459929.42730954</v>
      </c>
      <c r="CV68">
        <v>1</v>
      </c>
    </row>
    <row r="69" spans="1:101">
      <c r="A69">
        <v>364</v>
      </c>
      <c r="B69" t="s">
        <v>375</v>
      </c>
      <c r="C69" t="s">
        <v>329</v>
      </c>
      <c r="D69">
        <v>4</v>
      </c>
      <c r="E69">
        <v>1</v>
      </c>
      <c r="F69">
        <v>2012</v>
      </c>
      <c r="G69" t="s">
        <v>369</v>
      </c>
      <c r="H69">
        <v>1980</v>
      </c>
      <c r="I69" t="s">
        <v>262</v>
      </c>
      <c r="J69">
        <v>0</v>
      </c>
      <c r="K69" t="s">
        <v>262</v>
      </c>
      <c r="L69">
        <v>4</v>
      </c>
      <c r="M69">
        <v>157</v>
      </c>
      <c r="N69" t="s">
        <v>370</v>
      </c>
      <c r="O69">
        <v>0</v>
      </c>
      <c r="P69">
        <v>267</v>
      </c>
      <c r="Q69">
        <v>0</v>
      </c>
      <c r="R69" t="s">
        <v>262</v>
      </c>
      <c r="S69">
        <v>1</v>
      </c>
      <c r="T69">
        <v>1</v>
      </c>
      <c r="U69">
        <v>0</v>
      </c>
      <c r="V69">
        <v>0</v>
      </c>
      <c r="W69">
        <v>0</v>
      </c>
      <c r="X69">
        <v>1</v>
      </c>
      <c r="Y69">
        <v>1</v>
      </c>
      <c r="Z69">
        <v>1</v>
      </c>
      <c r="AA69">
        <v>352660</v>
      </c>
      <c r="AB69">
        <v>171275</v>
      </c>
      <c r="AC69" t="s">
        <v>363</v>
      </c>
      <c r="AD69">
        <v>5</v>
      </c>
      <c r="AE69">
        <v>1</v>
      </c>
      <c r="AF69" t="s">
        <v>371</v>
      </c>
      <c r="AG69">
        <v>4</v>
      </c>
      <c r="AH69">
        <v>8</v>
      </c>
      <c r="AI69" t="s">
        <v>262</v>
      </c>
      <c r="AJ69" t="s">
        <v>262</v>
      </c>
      <c r="AK69" t="s">
        <v>262</v>
      </c>
      <c r="AL69" t="s">
        <v>262</v>
      </c>
      <c r="AM69" t="s">
        <v>262</v>
      </c>
      <c r="AN69" t="s">
        <v>262</v>
      </c>
      <c r="AO69" t="s">
        <v>262</v>
      </c>
      <c r="AP69" t="s">
        <v>262</v>
      </c>
      <c r="AR69" t="s">
        <v>372</v>
      </c>
      <c r="AS69">
        <v>1</v>
      </c>
      <c r="AT69">
        <v>12</v>
      </c>
      <c r="AU69">
        <v>1</v>
      </c>
      <c r="AV69">
        <v>1</v>
      </c>
      <c r="AW69">
        <v>0.5</v>
      </c>
      <c r="AX69">
        <v>0</v>
      </c>
      <c r="AY69">
        <v>0</v>
      </c>
      <c r="AZ69">
        <v>0</v>
      </c>
      <c r="BA69">
        <v>0</v>
      </c>
      <c r="BB69">
        <v>0</v>
      </c>
      <c r="BC69">
        <v>0</v>
      </c>
      <c r="BD69">
        <v>0</v>
      </c>
      <c r="BE69">
        <v>1</v>
      </c>
      <c r="BF69">
        <v>1</v>
      </c>
      <c r="BG69" t="s">
        <v>373</v>
      </c>
      <c r="BH69" t="s">
        <v>364</v>
      </c>
      <c r="BI69">
        <v>1</v>
      </c>
      <c r="BJ69">
        <v>2</v>
      </c>
      <c r="BK69">
        <v>2</v>
      </c>
      <c r="BL69">
        <v>1</v>
      </c>
      <c r="BM69">
        <v>124</v>
      </c>
      <c r="BN69">
        <v>1</v>
      </c>
      <c r="BO69" t="s">
        <v>262</v>
      </c>
      <c r="BP69">
        <v>1</v>
      </c>
      <c r="BQ69">
        <v>1</v>
      </c>
      <c r="BR69">
        <v>3</v>
      </c>
      <c r="BS69" t="s">
        <v>262</v>
      </c>
      <c r="BT69" t="s">
        <v>262</v>
      </c>
      <c r="BU69">
        <v>123</v>
      </c>
      <c r="BV69">
        <v>1</v>
      </c>
      <c r="BW69">
        <v>1</v>
      </c>
      <c r="BX69">
        <v>0</v>
      </c>
      <c r="BY69">
        <v>1184406600000</v>
      </c>
      <c r="BZ69">
        <v>212630926.66790572</v>
      </c>
      <c r="CA69">
        <v>2</v>
      </c>
      <c r="CB69" t="s">
        <v>262</v>
      </c>
      <c r="CC69">
        <v>1184406600000</v>
      </c>
      <c r="CD69">
        <v>212630926.66790572</v>
      </c>
      <c r="CE69">
        <v>2</v>
      </c>
      <c r="CF69" t="s">
        <v>262</v>
      </c>
      <c r="CG69">
        <v>0</v>
      </c>
      <c r="CH69">
        <v>0</v>
      </c>
      <c r="CI69" t="s">
        <v>262</v>
      </c>
      <c r="CJ69" t="s">
        <v>262</v>
      </c>
      <c r="CK69" t="s">
        <v>262</v>
      </c>
      <c r="CL69" t="s">
        <v>262</v>
      </c>
      <c r="CM69">
        <v>1</v>
      </c>
      <c r="CN69" t="s">
        <v>262</v>
      </c>
      <c r="CO69" t="s">
        <v>262</v>
      </c>
      <c r="CP69">
        <v>2</v>
      </c>
      <c r="CQ69" t="s">
        <v>262</v>
      </c>
      <c r="CR69">
        <v>1</v>
      </c>
      <c r="CS69">
        <v>16</v>
      </c>
      <c r="CT69">
        <f t="shared" si="9"/>
        <v>1184406600000</v>
      </c>
      <c r="CU69">
        <f t="shared" si="10"/>
        <v>212630926.66790572</v>
      </c>
      <c r="CV69">
        <v>1</v>
      </c>
    </row>
    <row r="70" spans="1:101">
      <c r="A70">
        <v>364</v>
      </c>
      <c r="B70" t="s">
        <v>375</v>
      </c>
      <c r="C70" t="s">
        <v>329</v>
      </c>
      <c r="D70">
        <v>4</v>
      </c>
      <c r="E70">
        <v>1</v>
      </c>
      <c r="F70">
        <v>2013</v>
      </c>
      <c r="G70" t="s">
        <v>369</v>
      </c>
      <c r="H70">
        <v>1980</v>
      </c>
      <c r="I70" t="s">
        <v>262</v>
      </c>
      <c r="J70">
        <v>0</v>
      </c>
      <c r="K70" t="s">
        <v>262</v>
      </c>
      <c r="L70">
        <v>4</v>
      </c>
      <c r="M70">
        <v>157</v>
      </c>
      <c r="N70" t="s">
        <v>370</v>
      </c>
      <c r="O70">
        <v>0</v>
      </c>
      <c r="P70">
        <v>267</v>
      </c>
      <c r="Q70">
        <v>0</v>
      </c>
      <c r="R70" t="s">
        <v>262</v>
      </c>
      <c r="S70">
        <v>1</v>
      </c>
      <c r="T70">
        <v>1</v>
      </c>
      <c r="U70">
        <v>0</v>
      </c>
      <c r="V70">
        <v>0</v>
      </c>
      <c r="W70">
        <v>0</v>
      </c>
      <c r="X70">
        <v>1</v>
      </c>
      <c r="Y70">
        <v>1</v>
      </c>
      <c r="Z70">
        <v>1</v>
      </c>
      <c r="AA70">
        <v>359336</v>
      </c>
      <c r="AB70">
        <v>173559</v>
      </c>
      <c r="AC70" t="s">
        <v>363</v>
      </c>
      <c r="AD70">
        <v>5</v>
      </c>
      <c r="AE70">
        <v>1</v>
      </c>
      <c r="AF70" t="s">
        <v>371</v>
      </c>
      <c r="AG70">
        <v>4</v>
      </c>
      <c r="AH70">
        <v>8</v>
      </c>
      <c r="AI70" t="s">
        <v>262</v>
      </c>
      <c r="AJ70">
        <v>400000</v>
      </c>
      <c r="AK70">
        <v>54.316993269807618</v>
      </c>
      <c r="AL70">
        <v>750000</v>
      </c>
      <c r="AM70">
        <v>101.84436238088928</v>
      </c>
      <c r="AN70">
        <v>550000</v>
      </c>
      <c r="AO70">
        <v>74.685865745985467</v>
      </c>
      <c r="AP70" t="s">
        <v>262</v>
      </c>
      <c r="AR70" t="s">
        <v>372</v>
      </c>
      <c r="AS70">
        <v>1</v>
      </c>
      <c r="AT70">
        <v>12</v>
      </c>
      <c r="AU70">
        <v>1</v>
      </c>
      <c r="AV70">
        <v>1</v>
      </c>
      <c r="AW70">
        <v>0.5</v>
      </c>
      <c r="AX70">
        <v>0</v>
      </c>
      <c r="AY70">
        <v>0</v>
      </c>
      <c r="AZ70">
        <v>0</v>
      </c>
      <c r="BA70">
        <v>0</v>
      </c>
      <c r="BB70">
        <v>0</v>
      </c>
      <c r="BC70">
        <v>0</v>
      </c>
      <c r="BD70">
        <v>0</v>
      </c>
      <c r="BE70">
        <v>1</v>
      </c>
      <c r="BF70">
        <v>1</v>
      </c>
      <c r="BG70" t="s">
        <v>373</v>
      </c>
      <c r="BH70" t="s">
        <v>364</v>
      </c>
      <c r="BI70">
        <v>1</v>
      </c>
      <c r="BJ70">
        <v>2</v>
      </c>
      <c r="BK70">
        <v>2</v>
      </c>
      <c r="BL70">
        <v>1</v>
      </c>
      <c r="BM70">
        <v>124</v>
      </c>
      <c r="BN70">
        <v>1</v>
      </c>
      <c r="BO70" t="s">
        <v>262</v>
      </c>
      <c r="BP70">
        <v>1</v>
      </c>
      <c r="BQ70">
        <v>1</v>
      </c>
      <c r="BR70">
        <v>3</v>
      </c>
      <c r="BS70" t="s">
        <v>262</v>
      </c>
      <c r="BT70" t="s">
        <v>262</v>
      </c>
      <c r="BU70">
        <v>123</v>
      </c>
      <c r="BV70">
        <v>1</v>
      </c>
      <c r="BW70">
        <v>1</v>
      </c>
      <c r="BX70">
        <v>0</v>
      </c>
      <c r="BY70">
        <v>10614934000000</v>
      </c>
      <c r="BZ70">
        <v>1441428246.5936301</v>
      </c>
      <c r="CA70">
        <v>2</v>
      </c>
      <c r="CB70" t="s">
        <v>262</v>
      </c>
      <c r="CC70">
        <v>10614934000000</v>
      </c>
      <c r="CD70">
        <v>1441428246.5936301</v>
      </c>
      <c r="CE70">
        <v>2</v>
      </c>
      <c r="CF70" t="s">
        <v>262</v>
      </c>
      <c r="CG70">
        <v>0</v>
      </c>
      <c r="CH70">
        <v>0</v>
      </c>
      <c r="CI70" t="s">
        <v>262</v>
      </c>
      <c r="CJ70" t="s">
        <v>262</v>
      </c>
      <c r="CK70" t="s">
        <v>262</v>
      </c>
      <c r="CL70" t="s">
        <v>262</v>
      </c>
      <c r="CM70">
        <v>1</v>
      </c>
      <c r="CN70" t="s">
        <v>262</v>
      </c>
      <c r="CO70" t="s">
        <v>262</v>
      </c>
      <c r="CP70">
        <v>2</v>
      </c>
      <c r="CQ70" t="s">
        <v>262</v>
      </c>
      <c r="CR70">
        <v>1</v>
      </c>
      <c r="CS70">
        <v>16</v>
      </c>
      <c r="CT70">
        <f t="shared" si="9"/>
        <v>10614934000000</v>
      </c>
      <c r="CU70">
        <f t="shared" si="10"/>
        <v>1441428246.5936301</v>
      </c>
      <c r="CV70">
        <v>1</v>
      </c>
    </row>
    <row r="71" spans="1:101">
      <c r="A71">
        <v>364</v>
      </c>
      <c r="B71" t="s">
        <v>375</v>
      </c>
      <c r="C71" t="s">
        <v>329</v>
      </c>
      <c r="D71">
        <v>4</v>
      </c>
      <c r="E71">
        <v>1</v>
      </c>
      <c r="F71">
        <v>2014</v>
      </c>
      <c r="G71" t="s">
        <v>369</v>
      </c>
      <c r="H71">
        <v>1980</v>
      </c>
      <c r="I71" t="s">
        <v>262</v>
      </c>
      <c r="J71">
        <v>0</v>
      </c>
      <c r="K71" t="s">
        <v>262</v>
      </c>
      <c r="L71">
        <v>4</v>
      </c>
      <c r="M71">
        <v>157</v>
      </c>
      <c r="N71" t="s">
        <v>370</v>
      </c>
      <c r="O71">
        <v>0</v>
      </c>
      <c r="P71">
        <v>267</v>
      </c>
      <c r="Q71">
        <v>0</v>
      </c>
      <c r="R71" t="s">
        <v>262</v>
      </c>
      <c r="S71">
        <v>1</v>
      </c>
      <c r="T71">
        <v>1</v>
      </c>
      <c r="U71">
        <v>0</v>
      </c>
      <c r="V71">
        <v>0</v>
      </c>
      <c r="W71">
        <v>0</v>
      </c>
      <c r="X71">
        <v>1</v>
      </c>
      <c r="Y71">
        <v>1</v>
      </c>
      <c r="Z71">
        <v>1</v>
      </c>
      <c r="AA71">
        <v>359864</v>
      </c>
      <c r="AB71">
        <v>171662</v>
      </c>
      <c r="AC71" t="s">
        <v>363</v>
      </c>
      <c r="AD71">
        <v>5</v>
      </c>
      <c r="AE71">
        <v>1</v>
      </c>
      <c r="AF71" t="s">
        <v>371</v>
      </c>
      <c r="AG71">
        <v>4</v>
      </c>
      <c r="AH71">
        <v>8</v>
      </c>
      <c r="AI71" t="s">
        <v>262</v>
      </c>
      <c r="AP71" t="s">
        <v>262</v>
      </c>
      <c r="AR71" t="s">
        <v>372</v>
      </c>
      <c r="AS71">
        <v>1</v>
      </c>
      <c r="AT71">
        <v>12</v>
      </c>
      <c r="AU71">
        <v>1</v>
      </c>
      <c r="AV71">
        <v>1</v>
      </c>
      <c r="AW71">
        <v>0.5</v>
      </c>
      <c r="AX71">
        <v>0</v>
      </c>
      <c r="AY71">
        <v>0</v>
      </c>
      <c r="AZ71">
        <v>0</v>
      </c>
      <c r="BA71">
        <v>0</v>
      </c>
      <c r="BB71">
        <v>0</v>
      </c>
      <c r="BC71">
        <v>0</v>
      </c>
      <c r="BD71">
        <v>0</v>
      </c>
      <c r="BE71">
        <v>1</v>
      </c>
      <c r="BF71">
        <v>1</v>
      </c>
      <c r="BG71" t="s">
        <v>373</v>
      </c>
      <c r="BH71" t="s">
        <v>364</v>
      </c>
      <c r="BI71">
        <v>1</v>
      </c>
      <c r="BJ71">
        <v>2</v>
      </c>
      <c r="BK71">
        <v>2</v>
      </c>
      <c r="BL71">
        <v>1</v>
      </c>
      <c r="BM71">
        <v>124</v>
      </c>
      <c r="BN71">
        <v>1</v>
      </c>
      <c r="BO71" t="s">
        <v>262</v>
      </c>
      <c r="BP71">
        <v>1</v>
      </c>
      <c r="BQ71">
        <v>1</v>
      </c>
      <c r="BR71">
        <v>3</v>
      </c>
      <c r="BS71" t="s">
        <v>262</v>
      </c>
      <c r="BT71" t="s">
        <v>262</v>
      </c>
      <c r="BU71">
        <v>123</v>
      </c>
      <c r="BV71">
        <v>1</v>
      </c>
      <c r="BW71">
        <v>1</v>
      </c>
      <c r="BX71">
        <v>0</v>
      </c>
      <c r="BY71">
        <v>10496492717360</v>
      </c>
      <c r="BZ71">
        <v>1292642497.253617</v>
      </c>
      <c r="CA71">
        <v>2</v>
      </c>
      <c r="CB71" t="s">
        <v>262</v>
      </c>
      <c r="CC71">
        <v>10496492717360</v>
      </c>
      <c r="CD71">
        <v>1292642497.253617</v>
      </c>
      <c r="CE71">
        <v>2</v>
      </c>
      <c r="CF71" t="s">
        <v>262</v>
      </c>
      <c r="CG71">
        <v>0</v>
      </c>
      <c r="CH71">
        <v>0</v>
      </c>
      <c r="CI71" t="s">
        <v>262</v>
      </c>
      <c r="CJ71" t="s">
        <v>262</v>
      </c>
      <c r="CK71" t="s">
        <v>262</v>
      </c>
      <c r="CL71" t="s">
        <v>262</v>
      </c>
      <c r="CM71">
        <v>1</v>
      </c>
      <c r="CN71" t="s">
        <v>262</v>
      </c>
      <c r="CO71" t="s">
        <v>262</v>
      </c>
      <c r="CP71">
        <v>2</v>
      </c>
      <c r="CQ71" t="s">
        <v>262</v>
      </c>
      <c r="CR71">
        <v>1</v>
      </c>
      <c r="CS71">
        <v>16</v>
      </c>
      <c r="CT71">
        <f t="shared" si="9"/>
        <v>10496492717360</v>
      </c>
      <c r="CU71">
        <f t="shared" si="10"/>
        <v>1292642497.253617</v>
      </c>
      <c r="CV71">
        <v>1</v>
      </c>
    </row>
    <row r="72" spans="1:101">
      <c r="A72">
        <v>364</v>
      </c>
      <c r="B72" t="s">
        <v>375</v>
      </c>
      <c r="C72" t="s">
        <v>329</v>
      </c>
      <c r="D72">
        <v>4</v>
      </c>
      <c r="E72">
        <v>1</v>
      </c>
      <c r="F72">
        <v>2015</v>
      </c>
      <c r="G72" t="s">
        <v>369</v>
      </c>
      <c r="H72">
        <v>1980</v>
      </c>
      <c r="I72" t="s">
        <v>262</v>
      </c>
      <c r="J72">
        <v>0</v>
      </c>
      <c r="K72" t="s">
        <v>262</v>
      </c>
      <c r="L72">
        <v>4</v>
      </c>
      <c r="M72">
        <v>157</v>
      </c>
      <c r="N72" t="s">
        <v>370</v>
      </c>
      <c r="O72">
        <v>0</v>
      </c>
      <c r="P72">
        <v>267</v>
      </c>
      <c r="Q72">
        <v>0</v>
      </c>
      <c r="R72" t="s">
        <v>262</v>
      </c>
      <c r="S72">
        <v>1</v>
      </c>
      <c r="T72">
        <v>1</v>
      </c>
      <c r="U72">
        <v>0</v>
      </c>
      <c r="V72">
        <v>0</v>
      </c>
      <c r="W72">
        <v>0</v>
      </c>
      <c r="X72">
        <v>1</v>
      </c>
      <c r="Y72">
        <v>1</v>
      </c>
      <c r="Z72">
        <v>1</v>
      </c>
      <c r="AA72">
        <v>381620</v>
      </c>
      <c r="AB72">
        <v>179695</v>
      </c>
      <c r="AC72" t="s">
        <v>363</v>
      </c>
      <c r="AD72">
        <v>5</v>
      </c>
      <c r="AE72">
        <v>1</v>
      </c>
      <c r="AF72" t="s">
        <v>371</v>
      </c>
      <c r="AG72">
        <v>4</v>
      </c>
      <c r="AH72">
        <v>8</v>
      </c>
      <c r="AI72" t="s">
        <v>262</v>
      </c>
      <c r="AP72" t="s">
        <v>262</v>
      </c>
      <c r="AR72" t="s">
        <v>372</v>
      </c>
      <c r="AS72">
        <v>1</v>
      </c>
      <c r="AT72">
        <v>12</v>
      </c>
      <c r="AU72">
        <v>1</v>
      </c>
      <c r="AV72">
        <v>1</v>
      </c>
      <c r="AW72">
        <v>0.5</v>
      </c>
      <c r="AX72">
        <v>0</v>
      </c>
      <c r="AY72">
        <v>0</v>
      </c>
      <c r="AZ72">
        <v>0</v>
      </c>
      <c r="BA72">
        <v>0</v>
      </c>
      <c r="BB72">
        <v>0</v>
      </c>
      <c r="BC72">
        <v>0</v>
      </c>
      <c r="BD72">
        <v>0</v>
      </c>
      <c r="BE72">
        <v>1</v>
      </c>
      <c r="BF72">
        <v>1</v>
      </c>
      <c r="BG72" t="s">
        <v>373</v>
      </c>
      <c r="BH72" t="s">
        <v>364</v>
      </c>
      <c r="BI72">
        <v>1</v>
      </c>
      <c r="BJ72">
        <v>2</v>
      </c>
      <c r="BK72">
        <v>2</v>
      </c>
      <c r="BL72">
        <v>1</v>
      </c>
      <c r="BM72">
        <v>124</v>
      </c>
      <c r="BN72">
        <v>1</v>
      </c>
      <c r="BO72" t="s">
        <v>262</v>
      </c>
      <c r="BP72">
        <v>1</v>
      </c>
      <c r="BQ72">
        <v>1</v>
      </c>
      <c r="BR72">
        <v>3</v>
      </c>
      <c r="BS72" t="s">
        <v>262</v>
      </c>
      <c r="BT72" t="s">
        <v>262</v>
      </c>
      <c r="BU72">
        <v>123</v>
      </c>
      <c r="BV72">
        <v>1</v>
      </c>
      <c r="BW72">
        <v>1</v>
      </c>
      <c r="BX72">
        <v>0</v>
      </c>
      <c r="BY72">
        <v>10987680784600</v>
      </c>
      <c r="BZ72">
        <v>1302266298.5285909</v>
      </c>
      <c r="CA72">
        <v>2</v>
      </c>
      <c r="CB72" t="s">
        <v>262</v>
      </c>
      <c r="CC72">
        <v>10987680784600</v>
      </c>
      <c r="CD72">
        <v>1302266298.5285909</v>
      </c>
      <c r="CE72">
        <v>2</v>
      </c>
      <c r="CF72" t="s">
        <v>262</v>
      </c>
      <c r="CG72">
        <v>0</v>
      </c>
      <c r="CH72">
        <v>0</v>
      </c>
      <c r="CI72" t="s">
        <v>262</v>
      </c>
      <c r="CJ72" t="s">
        <v>262</v>
      </c>
      <c r="CK72" t="s">
        <v>262</v>
      </c>
      <c r="CL72" t="s">
        <v>262</v>
      </c>
      <c r="CM72">
        <v>1</v>
      </c>
      <c r="CN72" t="s">
        <v>262</v>
      </c>
      <c r="CO72" t="s">
        <v>262</v>
      </c>
      <c r="CP72">
        <v>2</v>
      </c>
      <c r="CQ72" t="s">
        <v>262</v>
      </c>
      <c r="CR72">
        <v>1</v>
      </c>
      <c r="CS72">
        <v>16</v>
      </c>
      <c r="CT72">
        <f t="shared" si="9"/>
        <v>10987680784600</v>
      </c>
      <c r="CU72">
        <f t="shared" si="10"/>
        <v>1302266298.5285909</v>
      </c>
      <c r="CV72">
        <v>1</v>
      </c>
    </row>
    <row r="73" spans="1:101">
      <c r="A73">
        <v>364</v>
      </c>
      <c r="B73" t="s">
        <v>375</v>
      </c>
      <c r="C73" t="s">
        <v>329</v>
      </c>
      <c r="D73">
        <v>4</v>
      </c>
      <c r="E73">
        <v>1</v>
      </c>
      <c r="F73">
        <v>2000</v>
      </c>
      <c r="G73" t="s">
        <v>399</v>
      </c>
      <c r="H73">
        <v>1981</v>
      </c>
      <c r="I73" t="s">
        <v>262</v>
      </c>
      <c r="J73">
        <v>0</v>
      </c>
      <c r="K73" t="s">
        <v>262</v>
      </c>
      <c r="L73">
        <v>1</v>
      </c>
      <c r="M73">
        <v>13</v>
      </c>
      <c r="N73" t="s">
        <v>337</v>
      </c>
      <c r="O73">
        <v>0</v>
      </c>
      <c r="P73">
        <v>3</v>
      </c>
      <c r="Q73">
        <v>1</v>
      </c>
      <c r="R73" t="s">
        <v>338</v>
      </c>
      <c r="S73">
        <v>1</v>
      </c>
      <c r="T73">
        <v>1</v>
      </c>
      <c r="U73">
        <v>0</v>
      </c>
      <c r="V73">
        <v>0</v>
      </c>
      <c r="W73">
        <v>0</v>
      </c>
      <c r="X73">
        <v>1</v>
      </c>
      <c r="Y73">
        <v>1</v>
      </c>
      <c r="Z73">
        <v>1</v>
      </c>
      <c r="AA73">
        <v>1573432</v>
      </c>
      <c r="AB73">
        <v>643382</v>
      </c>
      <c r="AC73" t="s">
        <v>339</v>
      </c>
      <c r="AD73">
        <v>5</v>
      </c>
      <c r="AE73">
        <v>1</v>
      </c>
      <c r="AF73" t="s">
        <v>340</v>
      </c>
      <c r="AG73">
        <v>4</v>
      </c>
      <c r="AH73" t="s">
        <v>262</v>
      </c>
      <c r="AI73" t="s">
        <v>262</v>
      </c>
      <c r="AJ73">
        <v>52000</v>
      </c>
      <c r="AK73">
        <v>51.444449587690364</v>
      </c>
      <c r="AL73">
        <v>120000</v>
      </c>
      <c r="AM73">
        <v>118.71796058697777</v>
      </c>
      <c r="AN73">
        <v>30000</v>
      </c>
      <c r="AO73">
        <v>29.679490146744442</v>
      </c>
      <c r="AP73" t="s">
        <v>262</v>
      </c>
      <c r="AQ73" t="s">
        <v>262</v>
      </c>
      <c r="AR73" t="s">
        <v>341</v>
      </c>
      <c r="AS73">
        <v>18</v>
      </c>
      <c r="AT73">
        <v>12</v>
      </c>
      <c r="AU73">
        <v>0</v>
      </c>
      <c r="AV73" t="s">
        <v>262</v>
      </c>
      <c r="AW73">
        <v>99</v>
      </c>
      <c r="AX73">
        <v>0</v>
      </c>
      <c r="AY73">
        <v>0</v>
      </c>
      <c r="AZ73">
        <v>0</v>
      </c>
      <c r="BA73">
        <v>0</v>
      </c>
      <c r="BB73">
        <v>0</v>
      </c>
      <c r="BC73">
        <v>0</v>
      </c>
      <c r="BD73">
        <v>0</v>
      </c>
      <c r="BE73">
        <v>1</v>
      </c>
      <c r="BF73">
        <v>1</v>
      </c>
      <c r="BG73" t="s">
        <v>342</v>
      </c>
      <c r="BH73" t="s">
        <v>343</v>
      </c>
      <c r="BI73">
        <v>5</v>
      </c>
      <c r="BJ73">
        <v>4</v>
      </c>
      <c r="BK73">
        <v>2</v>
      </c>
      <c r="BL73">
        <v>1</v>
      </c>
      <c r="BM73">
        <v>4</v>
      </c>
      <c r="BN73">
        <v>0</v>
      </c>
      <c r="BO73" t="s">
        <v>262</v>
      </c>
      <c r="BP73">
        <v>0</v>
      </c>
      <c r="BQ73">
        <v>0</v>
      </c>
      <c r="BR73">
        <v>1</v>
      </c>
      <c r="BS73">
        <v>1</v>
      </c>
      <c r="BT73">
        <v>0</v>
      </c>
      <c r="BU73">
        <v>12</v>
      </c>
      <c r="BV73">
        <v>0</v>
      </c>
      <c r="BW73">
        <v>1</v>
      </c>
      <c r="BX73">
        <v>0</v>
      </c>
      <c r="BY73">
        <v>165425000000</v>
      </c>
      <c r="BZ73">
        <v>163657655.25083998</v>
      </c>
      <c r="CA73">
        <v>2</v>
      </c>
      <c r="CB73" t="s">
        <v>262</v>
      </c>
      <c r="CC73">
        <v>165425000000</v>
      </c>
      <c r="CD73">
        <v>163657655.25083998</v>
      </c>
      <c r="CE73">
        <v>2</v>
      </c>
      <c r="CF73" t="s">
        <v>262</v>
      </c>
      <c r="CG73">
        <v>1</v>
      </c>
      <c r="CH73">
        <v>0</v>
      </c>
      <c r="CI73" t="s">
        <v>262</v>
      </c>
      <c r="CJ73" t="s">
        <v>262</v>
      </c>
      <c r="CK73" t="s">
        <v>262</v>
      </c>
      <c r="CL73" t="s">
        <v>262</v>
      </c>
      <c r="CM73">
        <v>1</v>
      </c>
      <c r="CN73">
        <v>115797500000</v>
      </c>
      <c r="CO73">
        <v>114560358.67558798</v>
      </c>
      <c r="CP73">
        <v>2</v>
      </c>
      <c r="CQ73" t="s">
        <v>262</v>
      </c>
      <c r="CR73">
        <v>0</v>
      </c>
      <c r="CS73">
        <v>2356</v>
      </c>
      <c r="CT73">
        <f t="shared" si="9"/>
        <v>165425000000</v>
      </c>
      <c r="CU73">
        <f t="shared" si="10"/>
        <v>163657655.25083998</v>
      </c>
      <c r="CV73">
        <v>1</v>
      </c>
      <c r="CW73" t="s">
        <v>344</v>
      </c>
    </row>
    <row r="74" spans="1:101">
      <c r="A74">
        <v>364</v>
      </c>
      <c r="B74" t="s">
        <v>375</v>
      </c>
      <c r="C74" t="s">
        <v>329</v>
      </c>
      <c r="D74">
        <v>4</v>
      </c>
      <c r="E74">
        <v>1</v>
      </c>
      <c r="F74">
        <v>2001</v>
      </c>
      <c r="G74" t="s">
        <v>399</v>
      </c>
      <c r="H74">
        <v>1981</v>
      </c>
      <c r="I74" t="s">
        <v>262</v>
      </c>
      <c r="J74">
        <v>0</v>
      </c>
      <c r="K74" t="s">
        <v>262</v>
      </c>
      <c r="L74">
        <v>1</v>
      </c>
      <c r="M74">
        <v>13</v>
      </c>
      <c r="N74" t="s">
        <v>337</v>
      </c>
      <c r="O74">
        <v>0</v>
      </c>
      <c r="P74">
        <v>3</v>
      </c>
      <c r="Q74">
        <v>1</v>
      </c>
      <c r="R74" t="s">
        <v>338</v>
      </c>
      <c r="S74">
        <v>1</v>
      </c>
      <c r="T74">
        <v>1</v>
      </c>
      <c r="U74">
        <v>0</v>
      </c>
      <c r="V74">
        <v>0</v>
      </c>
      <c r="W74">
        <v>0</v>
      </c>
      <c r="X74">
        <v>1</v>
      </c>
      <c r="Y74">
        <v>1</v>
      </c>
      <c r="Z74">
        <v>1</v>
      </c>
      <c r="AA74">
        <v>1577342</v>
      </c>
      <c r="AB74">
        <v>645300</v>
      </c>
      <c r="AC74" t="s">
        <v>339</v>
      </c>
      <c r="AD74">
        <v>5</v>
      </c>
      <c r="AE74">
        <v>1</v>
      </c>
      <c r="AF74" t="s">
        <v>340</v>
      </c>
      <c r="AG74">
        <v>4</v>
      </c>
      <c r="AH74" t="s">
        <v>262</v>
      </c>
      <c r="AI74" t="s">
        <v>262</v>
      </c>
      <c r="AJ74">
        <v>52000</v>
      </c>
      <c r="AK74">
        <v>45.831301419420484</v>
      </c>
      <c r="AL74">
        <v>120000</v>
      </c>
      <c r="AM74">
        <v>105.7645417371242</v>
      </c>
      <c r="AN74">
        <v>30000</v>
      </c>
      <c r="AO74">
        <v>26.441135434281051</v>
      </c>
      <c r="AP74" t="s">
        <v>262</v>
      </c>
      <c r="AQ74" t="s">
        <v>262</v>
      </c>
      <c r="AR74" t="s">
        <v>345</v>
      </c>
      <c r="AS74">
        <v>18</v>
      </c>
      <c r="AT74">
        <v>12</v>
      </c>
      <c r="AU74">
        <v>0</v>
      </c>
      <c r="AV74" t="s">
        <v>262</v>
      </c>
      <c r="AW74">
        <v>99</v>
      </c>
      <c r="AX74">
        <v>0</v>
      </c>
      <c r="AY74">
        <v>0</v>
      </c>
      <c r="AZ74">
        <v>0</v>
      </c>
      <c r="BA74">
        <v>0</v>
      </c>
      <c r="BB74">
        <v>0</v>
      </c>
      <c r="BC74">
        <v>0</v>
      </c>
      <c r="BD74">
        <v>0</v>
      </c>
      <c r="BE74">
        <v>1</v>
      </c>
      <c r="BF74">
        <v>1</v>
      </c>
      <c r="BG74" t="s">
        <v>342</v>
      </c>
      <c r="BH74" t="s">
        <v>343</v>
      </c>
      <c r="BI74">
        <v>5</v>
      </c>
      <c r="BJ74">
        <v>4</v>
      </c>
      <c r="BK74">
        <v>2</v>
      </c>
      <c r="BL74">
        <v>1</v>
      </c>
      <c r="BM74">
        <v>4</v>
      </c>
      <c r="BN74">
        <v>0</v>
      </c>
      <c r="BO74" t="s">
        <v>262</v>
      </c>
      <c r="BP74">
        <v>0</v>
      </c>
      <c r="BQ74">
        <v>0</v>
      </c>
      <c r="BR74">
        <v>1</v>
      </c>
      <c r="BS74">
        <v>1</v>
      </c>
      <c r="BT74">
        <v>0</v>
      </c>
      <c r="BU74">
        <v>12</v>
      </c>
      <c r="BV74">
        <v>0</v>
      </c>
      <c r="BW74">
        <v>1</v>
      </c>
      <c r="BX74">
        <v>0</v>
      </c>
      <c r="BY74">
        <v>165425000000</v>
      </c>
      <c r="BZ74">
        <v>145800827.64053142</v>
      </c>
      <c r="CA74">
        <v>2</v>
      </c>
      <c r="CB74" t="s">
        <v>262</v>
      </c>
      <c r="CC74">
        <v>165425000000</v>
      </c>
      <c r="CD74">
        <v>145800827.64053142</v>
      </c>
      <c r="CE74">
        <v>2</v>
      </c>
      <c r="CF74" t="s">
        <v>262</v>
      </c>
      <c r="CG74">
        <v>1</v>
      </c>
      <c r="CH74">
        <v>0</v>
      </c>
      <c r="CI74" t="s">
        <v>262</v>
      </c>
      <c r="CJ74" t="s">
        <v>262</v>
      </c>
      <c r="CK74" t="s">
        <v>262</v>
      </c>
      <c r="CL74" t="s">
        <v>262</v>
      </c>
      <c r="CM74">
        <v>1</v>
      </c>
      <c r="CN74">
        <v>131961200000</v>
      </c>
      <c r="CO74">
        <v>116306798.70900828</v>
      </c>
      <c r="CP74">
        <v>2</v>
      </c>
      <c r="CQ74" t="s">
        <v>262</v>
      </c>
      <c r="CR74">
        <v>0</v>
      </c>
      <c r="CS74">
        <v>2356</v>
      </c>
      <c r="CT74">
        <f t="shared" si="9"/>
        <v>165425000000</v>
      </c>
      <c r="CU74">
        <f t="shared" si="10"/>
        <v>145800827.64053142</v>
      </c>
      <c r="CV74">
        <v>1</v>
      </c>
    </row>
    <row r="75" spans="1:101">
      <c r="A75">
        <v>364</v>
      </c>
      <c r="B75" t="s">
        <v>375</v>
      </c>
      <c r="C75" t="s">
        <v>329</v>
      </c>
      <c r="D75">
        <v>4</v>
      </c>
      <c r="E75">
        <v>1</v>
      </c>
      <c r="F75">
        <v>2002</v>
      </c>
      <c r="G75" t="s">
        <v>399</v>
      </c>
      <c r="H75">
        <v>1981</v>
      </c>
      <c r="I75" t="s">
        <v>262</v>
      </c>
      <c r="J75">
        <v>0</v>
      </c>
      <c r="K75" t="s">
        <v>262</v>
      </c>
      <c r="L75">
        <v>1</v>
      </c>
      <c r="M75">
        <v>13</v>
      </c>
      <c r="N75" t="s">
        <v>337</v>
      </c>
      <c r="O75">
        <v>0</v>
      </c>
      <c r="P75">
        <v>3</v>
      </c>
      <c r="Q75">
        <v>1</v>
      </c>
      <c r="R75" t="s">
        <v>338</v>
      </c>
      <c r="S75">
        <v>1</v>
      </c>
      <c r="T75">
        <v>1</v>
      </c>
      <c r="U75">
        <v>0</v>
      </c>
      <c r="V75">
        <v>0</v>
      </c>
      <c r="W75">
        <v>0</v>
      </c>
      <c r="X75">
        <v>1</v>
      </c>
      <c r="Y75">
        <v>1</v>
      </c>
      <c r="Z75">
        <v>1</v>
      </c>
      <c r="AA75">
        <v>1580151</v>
      </c>
      <c r="AB75">
        <v>651239</v>
      </c>
      <c r="AC75" t="s">
        <v>339</v>
      </c>
      <c r="AD75">
        <v>5</v>
      </c>
      <c r="AE75">
        <v>1</v>
      </c>
      <c r="AF75" t="s">
        <v>340</v>
      </c>
      <c r="AG75">
        <v>4</v>
      </c>
      <c r="AH75" t="s">
        <v>262</v>
      </c>
      <c r="AI75" t="s">
        <v>262</v>
      </c>
      <c r="AJ75">
        <v>60000</v>
      </c>
      <c r="AK75">
        <v>41.8570374645385</v>
      </c>
      <c r="AL75">
        <v>150000</v>
      </c>
      <c r="AM75">
        <v>104.64259366134624</v>
      </c>
      <c r="AN75">
        <v>30000</v>
      </c>
      <c r="AO75">
        <v>20.92851873226925</v>
      </c>
      <c r="AP75" t="s">
        <v>262</v>
      </c>
      <c r="AQ75" t="s">
        <v>262</v>
      </c>
      <c r="AR75" t="s">
        <v>346</v>
      </c>
      <c r="AS75">
        <v>18</v>
      </c>
      <c r="AT75">
        <v>12</v>
      </c>
      <c r="AU75">
        <v>0</v>
      </c>
      <c r="AV75" t="s">
        <v>262</v>
      </c>
      <c r="AW75">
        <v>99</v>
      </c>
      <c r="AX75">
        <v>0</v>
      </c>
      <c r="AY75">
        <v>0</v>
      </c>
      <c r="AZ75">
        <v>0</v>
      </c>
      <c r="BA75">
        <v>0</v>
      </c>
      <c r="BB75">
        <v>0</v>
      </c>
      <c r="BC75">
        <v>0</v>
      </c>
      <c r="BD75">
        <v>0</v>
      </c>
      <c r="BE75">
        <v>1</v>
      </c>
      <c r="BF75">
        <v>1</v>
      </c>
      <c r="BG75" t="s">
        <v>342</v>
      </c>
      <c r="BH75" t="s">
        <v>343</v>
      </c>
      <c r="BI75">
        <v>5</v>
      </c>
      <c r="BJ75">
        <v>4</v>
      </c>
      <c r="BK75">
        <v>2</v>
      </c>
      <c r="BL75">
        <v>1</v>
      </c>
      <c r="BM75">
        <v>4</v>
      </c>
      <c r="BN75">
        <v>0</v>
      </c>
      <c r="BO75" t="s">
        <v>262</v>
      </c>
      <c r="BP75">
        <v>0</v>
      </c>
      <c r="BQ75">
        <v>0</v>
      </c>
      <c r="BR75">
        <v>1</v>
      </c>
      <c r="BS75">
        <v>1</v>
      </c>
      <c r="BT75">
        <v>0</v>
      </c>
      <c r="BU75">
        <v>12</v>
      </c>
      <c r="BV75">
        <v>0</v>
      </c>
      <c r="BW75">
        <v>1</v>
      </c>
      <c r="BX75">
        <v>0</v>
      </c>
      <c r="BY75">
        <v>165425000000</v>
      </c>
      <c r="BZ75">
        <v>115403340.37618801</v>
      </c>
      <c r="CA75">
        <v>2</v>
      </c>
      <c r="CB75" t="s">
        <v>262</v>
      </c>
      <c r="CC75">
        <v>165425000000</v>
      </c>
      <c r="CD75">
        <v>115403340.37618801</v>
      </c>
      <c r="CE75">
        <v>2</v>
      </c>
      <c r="CF75" t="s">
        <v>262</v>
      </c>
      <c r="CG75">
        <v>1</v>
      </c>
      <c r="CH75">
        <v>0</v>
      </c>
      <c r="CI75" t="s">
        <v>262</v>
      </c>
      <c r="CJ75" t="s">
        <v>262</v>
      </c>
      <c r="CK75" t="s">
        <v>262</v>
      </c>
      <c r="CL75" t="s">
        <v>262</v>
      </c>
      <c r="CM75">
        <v>1</v>
      </c>
      <c r="CN75">
        <v>151238500000</v>
      </c>
      <c r="CO75">
        <v>105506592.67634343</v>
      </c>
      <c r="CP75">
        <v>2</v>
      </c>
      <c r="CQ75" t="s">
        <v>262</v>
      </c>
      <c r="CR75">
        <v>0</v>
      </c>
      <c r="CS75">
        <v>2356</v>
      </c>
      <c r="CT75">
        <f t="shared" si="9"/>
        <v>165425000000</v>
      </c>
      <c r="CU75">
        <f t="shared" si="10"/>
        <v>115403340.37618801</v>
      </c>
      <c r="CV75">
        <v>1</v>
      </c>
    </row>
    <row r="76" spans="1:101">
      <c r="A76">
        <v>364</v>
      </c>
      <c r="B76" t="s">
        <v>375</v>
      </c>
      <c r="C76" t="s">
        <v>329</v>
      </c>
      <c r="D76">
        <v>4</v>
      </c>
      <c r="E76">
        <v>1</v>
      </c>
      <c r="F76">
        <v>2003</v>
      </c>
      <c r="G76" t="s">
        <v>399</v>
      </c>
      <c r="H76">
        <v>1981</v>
      </c>
      <c r="I76" t="s">
        <v>262</v>
      </c>
      <c r="J76">
        <v>0</v>
      </c>
      <c r="K76" t="s">
        <v>262</v>
      </c>
      <c r="L76">
        <v>1</v>
      </c>
      <c r="M76">
        <v>13</v>
      </c>
      <c r="N76" t="s">
        <v>337</v>
      </c>
      <c r="O76">
        <v>0</v>
      </c>
      <c r="P76">
        <v>3</v>
      </c>
      <c r="Q76">
        <v>1</v>
      </c>
      <c r="R76" t="s">
        <v>338</v>
      </c>
      <c r="S76">
        <v>1</v>
      </c>
      <c r="T76">
        <v>1</v>
      </c>
      <c r="U76">
        <v>0</v>
      </c>
      <c r="V76">
        <v>0</v>
      </c>
      <c r="W76">
        <v>0</v>
      </c>
      <c r="X76">
        <v>1</v>
      </c>
      <c r="Y76">
        <v>1</v>
      </c>
      <c r="Z76">
        <v>1</v>
      </c>
      <c r="AA76">
        <v>1544990</v>
      </c>
      <c r="AB76">
        <v>647113</v>
      </c>
      <c r="AC76" t="s">
        <v>339</v>
      </c>
      <c r="AD76">
        <v>5</v>
      </c>
      <c r="AE76">
        <v>1</v>
      </c>
      <c r="AF76" t="s">
        <v>340</v>
      </c>
      <c r="AG76">
        <v>4</v>
      </c>
      <c r="AH76" t="s">
        <v>262</v>
      </c>
      <c r="AI76" t="s">
        <v>262</v>
      </c>
      <c r="AJ76">
        <v>80000</v>
      </c>
      <c r="AK76">
        <v>50.312946583651133</v>
      </c>
      <c r="AL76">
        <v>180000</v>
      </c>
      <c r="AM76">
        <v>113.20412981321506</v>
      </c>
      <c r="AN76">
        <v>36000</v>
      </c>
      <c r="AO76">
        <v>22.64082596264301</v>
      </c>
      <c r="AP76" t="s">
        <v>262</v>
      </c>
      <c r="AQ76" t="s">
        <v>262</v>
      </c>
      <c r="AR76" t="s">
        <v>347</v>
      </c>
      <c r="AS76">
        <v>18</v>
      </c>
      <c r="AT76">
        <v>12</v>
      </c>
      <c r="AU76">
        <v>0</v>
      </c>
      <c r="AV76" t="s">
        <v>262</v>
      </c>
      <c r="AW76">
        <v>99</v>
      </c>
      <c r="AX76">
        <v>0</v>
      </c>
      <c r="AY76">
        <v>0</v>
      </c>
      <c r="AZ76">
        <v>0</v>
      </c>
      <c r="BA76">
        <v>0</v>
      </c>
      <c r="BB76">
        <v>0</v>
      </c>
      <c r="BC76">
        <v>0</v>
      </c>
      <c r="BD76">
        <v>0</v>
      </c>
      <c r="BE76">
        <v>1</v>
      </c>
      <c r="BF76">
        <v>1</v>
      </c>
      <c r="BG76" t="s">
        <v>342</v>
      </c>
      <c r="BH76" t="s">
        <v>343</v>
      </c>
      <c r="BI76">
        <v>5</v>
      </c>
      <c r="BJ76">
        <v>4</v>
      </c>
      <c r="BK76">
        <v>2</v>
      </c>
      <c r="BL76">
        <v>1</v>
      </c>
      <c r="BM76">
        <v>4</v>
      </c>
      <c r="BN76">
        <v>0</v>
      </c>
      <c r="BO76" t="s">
        <v>262</v>
      </c>
      <c r="BP76">
        <v>0</v>
      </c>
      <c r="BQ76">
        <v>0</v>
      </c>
      <c r="BR76">
        <v>1</v>
      </c>
      <c r="BS76">
        <v>1</v>
      </c>
      <c r="BT76">
        <v>0</v>
      </c>
      <c r="BU76">
        <v>12</v>
      </c>
      <c r="BV76">
        <v>0</v>
      </c>
      <c r="BW76">
        <v>1</v>
      </c>
      <c r="BX76">
        <v>0</v>
      </c>
      <c r="BY76">
        <v>165425000000</v>
      </c>
      <c r="BZ76">
        <v>104037739.85750611</v>
      </c>
      <c r="CA76">
        <v>2</v>
      </c>
      <c r="CB76" t="s">
        <v>262</v>
      </c>
      <c r="CC76">
        <v>165425000000</v>
      </c>
      <c r="CD76">
        <v>104037739.85750611</v>
      </c>
      <c r="CE76">
        <v>2</v>
      </c>
      <c r="CF76" t="s">
        <v>262</v>
      </c>
      <c r="CG76">
        <v>1</v>
      </c>
      <c r="CH76">
        <v>0</v>
      </c>
      <c r="CI76" t="s">
        <v>262</v>
      </c>
      <c r="CJ76" t="s">
        <v>262</v>
      </c>
      <c r="CK76" t="s">
        <v>262</v>
      </c>
      <c r="CL76" t="s">
        <v>262</v>
      </c>
      <c r="CM76">
        <v>1</v>
      </c>
      <c r="CN76">
        <v>58925200000</v>
      </c>
      <c r="CO76">
        <v>37058755.500386998</v>
      </c>
      <c r="CP76">
        <v>2</v>
      </c>
      <c r="CQ76" t="s">
        <v>262</v>
      </c>
      <c r="CR76">
        <v>0</v>
      </c>
      <c r="CS76">
        <v>2356</v>
      </c>
      <c r="CT76">
        <f t="shared" si="9"/>
        <v>165425000000</v>
      </c>
      <c r="CU76">
        <f t="shared" si="10"/>
        <v>104037739.85750611</v>
      </c>
      <c r="CV76">
        <v>1</v>
      </c>
    </row>
    <row r="77" spans="1:101">
      <c r="A77">
        <v>364</v>
      </c>
      <c r="B77" t="s">
        <v>375</v>
      </c>
      <c r="C77" t="s">
        <v>329</v>
      </c>
      <c r="D77">
        <v>4</v>
      </c>
      <c r="E77">
        <v>1</v>
      </c>
      <c r="F77">
        <v>2004</v>
      </c>
      <c r="G77" t="s">
        <v>399</v>
      </c>
      <c r="H77">
        <v>1981</v>
      </c>
      <c r="I77" t="s">
        <v>262</v>
      </c>
      <c r="J77">
        <v>0</v>
      </c>
      <c r="K77" t="s">
        <v>262</v>
      </c>
      <c r="L77">
        <v>1</v>
      </c>
      <c r="M77">
        <v>13</v>
      </c>
      <c r="N77" t="s">
        <v>337</v>
      </c>
      <c r="O77">
        <v>0</v>
      </c>
      <c r="P77">
        <v>3</v>
      </c>
      <c r="Q77">
        <v>1</v>
      </c>
      <c r="R77" t="s">
        <v>338</v>
      </c>
      <c r="S77">
        <v>1</v>
      </c>
      <c r="T77">
        <v>1</v>
      </c>
      <c r="U77">
        <v>0</v>
      </c>
      <c r="V77">
        <v>0</v>
      </c>
      <c r="W77">
        <v>0</v>
      </c>
      <c r="X77">
        <v>1</v>
      </c>
      <c r="Y77">
        <v>1</v>
      </c>
      <c r="Z77">
        <v>1</v>
      </c>
      <c r="AA77">
        <v>1497652</v>
      </c>
      <c r="AB77">
        <v>638161</v>
      </c>
      <c r="AC77" t="s">
        <v>339</v>
      </c>
      <c r="AD77">
        <v>5</v>
      </c>
      <c r="AE77">
        <v>1</v>
      </c>
      <c r="AF77" t="s">
        <v>340</v>
      </c>
      <c r="AG77">
        <v>4</v>
      </c>
      <c r="AH77" t="s">
        <v>262</v>
      </c>
      <c r="AI77" t="s">
        <v>262</v>
      </c>
      <c r="AJ77">
        <v>80000</v>
      </c>
      <c r="AK77">
        <v>42.886007191390014</v>
      </c>
      <c r="AL77">
        <v>180000</v>
      </c>
      <c r="AM77">
        <v>96.493516180627537</v>
      </c>
      <c r="AN77">
        <v>36000</v>
      </c>
      <c r="AO77">
        <v>19.298703236125508</v>
      </c>
      <c r="AP77" t="s">
        <v>262</v>
      </c>
      <c r="AQ77" t="s">
        <v>262</v>
      </c>
      <c r="AR77" t="s">
        <v>348</v>
      </c>
      <c r="AS77">
        <v>18</v>
      </c>
      <c r="AT77">
        <v>12</v>
      </c>
      <c r="AU77">
        <v>0</v>
      </c>
      <c r="AV77" t="s">
        <v>262</v>
      </c>
      <c r="AW77">
        <v>99</v>
      </c>
      <c r="AX77">
        <v>0</v>
      </c>
      <c r="AY77">
        <v>0</v>
      </c>
      <c r="AZ77">
        <v>0</v>
      </c>
      <c r="BA77">
        <v>0</v>
      </c>
      <c r="BB77">
        <v>0</v>
      </c>
      <c r="BC77">
        <v>0</v>
      </c>
      <c r="BD77">
        <v>0</v>
      </c>
      <c r="BE77">
        <v>1</v>
      </c>
      <c r="BF77">
        <v>1</v>
      </c>
      <c r="BG77" t="s">
        <v>342</v>
      </c>
      <c r="BH77" t="s">
        <v>343</v>
      </c>
      <c r="BI77">
        <v>5</v>
      </c>
      <c r="BJ77">
        <v>4</v>
      </c>
      <c r="BK77">
        <v>2</v>
      </c>
      <c r="BL77">
        <v>1</v>
      </c>
      <c r="BM77">
        <v>4</v>
      </c>
      <c r="BN77">
        <v>0</v>
      </c>
      <c r="BO77" t="s">
        <v>262</v>
      </c>
      <c r="BP77">
        <v>0</v>
      </c>
      <c r="BQ77">
        <v>0</v>
      </c>
      <c r="BR77">
        <v>1</v>
      </c>
      <c r="BS77">
        <v>1</v>
      </c>
      <c r="BT77">
        <v>0</v>
      </c>
      <c r="BU77">
        <v>12</v>
      </c>
      <c r="BV77">
        <v>0</v>
      </c>
      <c r="BW77">
        <v>1</v>
      </c>
      <c r="BX77">
        <v>0</v>
      </c>
      <c r="BY77">
        <v>165425000000</v>
      </c>
      <c r="BZ77">
        <v>88680221.745446175</v>
      </c>
      <c r="CA77">
        <v>2</v>
      </c>
      <c r="CB77" t="s">
        <v>262</v>
      </c>
      <c r="CC77">
        <v>165425000000</v>
      </c>
      <c r="CD77">
        <v>88680221.745446175</v>
      </c>
      <c r="CE77">
        <v>2</v>
      </c>
      <c r="CF77" t="s">
        <v>262</v>
      </c>
      <c r="CG77">
        <v>1</v>
      </c>
      <c r="CH77">
        <v>0</v>
      </c>
      <c r="CI77" t="s">
        <v>262</v>
      </c>
      <c r="CJ77" t="s">
        <v>262</v>
      </c>
      <c r="CK77" t="s">
        <v>262</v>
      </c>
      <c r="CL77" t="s">
        <v>262</v>
      </c>
      <c r="CM77">
        <v>1</v>
      </c>
      <c r="CN77">
        <v>191539600000</v>
      </c>
      <c r="CO77">
        <v>102679608.28794959</v>
      </c>
      <c r="CP77">
        <v>2</v>
      </c>
      <c r="CQ77" t="s">
        <v>262</v>
      </c>
      <c r="CR77">
        <v>0</v>
      </c>
      <c r="CS77">
        <v>2356</v>
      </c>
      <c r="CT77">
        <f t="shared" si="9"/>
        <v>165425000000</v>
      </c>
      <c r="CU77">
        <f t="shared" si="10"/>
        <v>88680221.745446175</v>
      </c>
      <c r="CV77">
        <v>1</v>
      </c>
    </row>
    <row r="78" spans="1:101">
      <c r="A78">
        <v>364</v>
      </c>
      <c r="B78" t="s">
        <v>375</v>
      </c>
      <c r="C78" t="s">
        <v>329</v>
      </c>
      <c r="D78">
        <v>4</v>
      </c>
      <c r="E78">
        <v>1</v>
      </c>
      <c r="F78">
        <v>2005</v>
      </c>
      <c r="G78" t="s">
        <v>399</v>
      </c>
      <c r="H78">
        <v>1981</v>
      </c>
      <c r="I78" t="s">
        <v>262</v>
      </c>
      <c r="J78">
        <v>0</v>
      </c>
      <c r="K78" t="s">
        <v>262</v>
      </c>
      <c r="L78">
        <v>1</v>
      </c>
      <c r="M78">
        <v>13</v>
      </c>
      <c r="N78" t="s">
        <v>337</v>
      </c>
      <c r="O78">
        <v>0</v>
      </c>
      <c r="P78">
        <v>3</v>
      </c>
      <c r="Q78">
        <v>1</v>
      </c>
      <c r="R78" t="s">
        <v>338</v>
      </c>
      <c r="S78">
        <v>1</v>
      </c>
      <c r="T78">
        <v>1</v>
      </c>
      <c r="U78">
        <v>0</v>
      </c>
      <c r="V78">
        <v>0</v>
      </c>
      <c r="W78">
        <v>0</v>
      </c>
      <c r="X78">
        <v>1</v>
      </c>
      <c r="Y78">
        <v>1</v>
      </c>
      <c r="Z78">
        <v>1</v>
      </c>
      <c r="AA78">
        <v>1480390</v>
      </c>
      <c r="AB78">
        <v>637824</v>
      </c>
      <c r="AC78" t="s">
        <v>339</v>
      </c>
      <c r="AD78">
        <v>5</v>
      </c>
      <c r="AE78">
        <v>1</v>
      </c>
      <c r="AF78" t="s">
        <v>340</v>
      </c>
      <c r="AG78">
        <v>4</v>
      </c>
      <c r="AH78" t="s">
        <v>262</v>
      </c>
      <c r="AI78" t="s">
        <v>262</v>
      </c>
      <c r="AJ78">
        <v>80000</v>
      </c>
      <c r="AK78">
        <v>37.039228276667451</v>
      </c>
      <c r="AL78">
        <v>180000</v>
      </c>
      <c r="AM78">
        <v>83.338263622501756</v>
      </c>
      <c r="AN78">
        <v>36000</v>
      </c>
      <c r="AO78">
        <v>16.667652724500353</v>
      </c>
      <c r="AP78" t="s">
        <v>262</v>
      </c>
      <c r="AQ78" t="s">
        <v>262</v>
      </c>
      <c r="AR78" t="s">
        <v>347</v>
      </c>
      <c r="AS78">
        <v>18</v>
      </c>
      <c r="AT78">
        <v>12</v>
      </c>
      <c r="AU78">
        <v>0</v>
      </c>
      <c r="AV78" t="s">
        <v>262</v>
      </c>
      <c r="AW78">
        <v>99</v>
      </c>
      <c r="AX78">
        <v>0</v>
      </c>
      <c r="AY78">
        <v>0</v>
      </c>
      <c r="AZ78">
        <v>0</v>
      </c>
      <c r="BA78">
        <v>0</v>
      </c>
      <c r="BB78">
        <v>0</v>
      </c>
      <c r="BC78">
        <v>0</v>
      </c>
      <c r="BD78">
        <v>0</v>
      </c>
      <c r="BE78">
        <v>1</v>
      </c>
      <c r="BF78">
        <v>1</v>
      </c>
      <c r="BG78" t="s">
        <v>342</v>
      </c>
      <c r="BH78" t="s">
        <v>343</v>
      </c>
      <c r="BI78">
        <v>5</v>
      </c>
      <c r="BJ78">
        <v>4</v>
      </c>
      <c r="BK78">
        <v>2</v>
      </c>
      <c r="BL78">
        <v>1</v>
      </c>
      <c r="BM78">
        <v>4</v>
      </c>
      <c r="BN78">
        <v>0</v>
      </c>
      <c r="BO78" t="s">
        <v>262</v>
      </c>
      <c r="BP78">
        <v>0</v>
      </c>
      <c r="BQ78">
        <v>0</v>
      </c>
      <c r="BR78">
        <v>1</v>
      </c>
      <c r="BS78">
        <v>1</v>
      </c>
      <c r="BT78">
        <v>0</v>
      </c>
      <c r="BU78">
        <v>12</v>
      </c>
      <c r="BV78">
        <v>0</v>
      </c>
      <c r="BW78">
        <v>1</v>
      </c>
      <c r="BX78">
        <v>0</v>
      </c>
      <c r="BY78">
        <v>165425000000</v>
      </c>
      <c r="BZ78">
        <v>76590179.220846415</v>
      </c>
      <c r="CA78">
        <v>2</v>
      </c>
      <c r="CB78" t="s">
        <v>262</v>
      </c>
      <c r="CC78">
        <v>165425000000</v>
      </c>
      <c r="CD78">
        <v>76590179.220846415</v>
      </c>
      <c r="CE78">
        <v>2</v>
      </c>
      <c r="CF78" t="s">
        <v>262</v>
      </c>
      <c r="CG78">
        <v>1</v>
      </c>
      <c r="CH78">
        <v>0</v>
      </c>
      <c r="CI78" t="s">
        <v>262</v>
      </c>
      <c r="CJ78" t="s">
        <v>262</v>
      </c>
      <c r="CK78" t="s">
        <v>262</v>
      </c>
      <c r="CL78" t="s">
        <v>262</v>
      </c>
      <c r="CM78">
        <v>1</v>
      </c>
      <c r="CN78">
        <v>1701336500000</v>
      </c>
      <c r="CO78">
        <v>787702387.48658037</v>
      </c>
      <c r="CP78">
        <v>2</v>
      </c>
      <c r="CQ78" t="s">
        <v>262</v>
      </c>
      <c r="CR78">
        <v>0</v>
      </c>
      <c r="CS78">
        <v>2356</v>
      </c>
      <c r="CT78">
        <f t="shared" si="9"/>
        <v>165425000000</v>
      </c>
      <c r="CU78">
        <f t="shared" si="10"/>
        <v>76590179.220846415</v>
      </c>
      <c r="CV78">
        <v>1</v>
      </c>
    </row>
    <row r="79" spans="1:101">
      <c r="A79">
        <v>364</v>
      </c>
      <c r="B79" t="s">
        <v>375</v>
      </c>
      <c r="C79" t="s">
        <v>329</v>
      </c>
      <c r="D79">
        <v>4</v>
      </c>
      <c r="E79">
        <v>1</v>
      </c>
      <c r="F79">
        <v>2006</v>
      </c>
      <c r="G79" t="s">
        <v>399</v>
      </c>
      <c r="H79">
        <v>1981</v>
      </c>
      <c r="I79" t="s">
        <v>262</v>
      </c>
      <c r="J79">
        <v>0</v>
      </c>
      <c r="K79" t="s">
        <v>262</v>
      </c>
      <c r="L79">
        <v>1</v>
      </c>
      <c r="M79">
        <v>13</v>
      </c>
      <c r="N79" t="s">
        <v>337</v>
      </c>
      <c r="O79">
        <v>0</v>
      </c>
      <c r="P79">
        <v>3</v>
      </c>
      <c r="Q79">
        <v>1</v>
      </c>
      <c r="R79" t="s">
        <v>338</v>
      </c>
      <c r="S79">
        <v>1</v>
      </c>
      <c r="T79">
        <v>1</v>
      </c>
      <c r="U79">
        <v>0</v>
      </c>
      <c r="V79">
        <v>0</v>
      </c>
      <c r="W79">
        <v>0</v>
      </c>
      <c r="X79">
        <v>1</v>
      </c>
      <c r="Y79">
        <v>1</v>
      </c>
      <c r="Z79">
        <v>1</v>
      </c>
      <c r="AA79">
        <v>1492678</v>
      </c>
      <c r="AB79">
        <v>652478</v>
      </c>
      <c r="AC79" t="s">
        <v>339</v>
      </c>
      <c r="AD79">
        <v>5</v>
      </c>
      <c r="AE79">
        <v>1</v>
      </c>
      <c r="AF79" t="s">
        <v>340</v>
      </c>
      <c r="AG79">
        <v>4</v>
      </c>
      <c r="AH79" t="s">
        <v>262</v>
      </c>
      <c r="AI79" t="s">
        <v>262</v>
      </c>
      <c r="AJ79">
        <v>285000</v>
      </c>
      <c r="AK79">
        <v>119.44009208074841</v>
      </c>
      <c r="AL79">
        <v>530000</v>
      </c>
      <c r="AM79">
        <v>222.1166624659532</v>
      </c>
      <c r="AN79">
        <v>106000</v>
      </c>
      <c r="AO79">
        <v>44.423332493190635</v>
      </c>
      <c r="AP79" t="s">
        <v>262</v>
      </c>
      <c r="AQ79" t="s">
        <v>262</v>
      </c>
      <c r="AR79" t="s">
        <v>349</v>
      </c>
      <c r="AS79">
        <v>18</v>
      </c>
      <c r="AT79">
        <v>12</v>
      </c>
      <c r="AU79">
        <v>0</v>
      </c>
      <c r="AV79" t="s">
        <v>262</v>
      </c>
      <c r="AW79">
        <v>99</v>
      </c>
      <c r="AX79">
        <v>0</v>
      </c>
      <c r="AY79">
        <v>0</v>
      </c>
      <c r="AZ79">
        <v>0</v>
      </c>
      <c r="BA79">
        <v>0</v>
      </c>
      <c r="BB79">
        <v>0</v>
      </c>
      <c r="BC79">
        <v>0</v>
      </c>
      <c r="BD79">
        <v>0</v>
      </c>
      <c r="BE79">
        <v>1</v>
      </c>
      <c r="BF79">
        <v>1</v>
      </c>
      <c r="BG79" t="s">
        <v>342</v>
      </c>
      <c r="BH79" t="s">
        <v>343</v>
      </c>
      <c r="BI79">
        <v>5</v>
      </c>
      <c r="BJ79">
        <v>4</v>
      </c>
      <c r="BK79">
        <v>2</v>
      </c>
      <c r="BL79">
        <v>1</v>
      </c>
      <c r="BM79">
        <v>4</v>
      </c>
      <c r="BN79">
        <v>0</v>
      </c>
      <c r="BO79" t="s">
        <v>262</v>
      </c>
      <c r="BP79">
        <v>0</v>
      </c>
      <c r="BQ79">
        <v>0</v>
      </c>
      <c r="BR79">
        <v>1</v>
      </c>
      <c r="BS79">
        <v>1</v>
      </c>
      <c r="BT79">
        <v>0</v>
      </c>
      <c r="BU79">
        <v>12</v>
      </c>
      <c r="BV79">
        <v>0</v>
      </c>
      <c r="BW79">
        <v>1</v>
      </c>
      <c r="BX79">
        <v>0</v>
      </c>
      <c r="BY79">
        <v>165425000000</v>
      </c>
      <c r="BZ79">
        <v>69327639.412132651</v>
      </c>
      <c r="CA79">
        <v>2</v>
      </c>
      <c r="CB79" t="s">
        <v>262</v>
      </c>
      <c r="CC79">
        <v>165425000000</v>
      </c>
      <c r="CD79">
        <v>69327639.412132651</v>
      </c>
      <c r="CE79">
        <v>2</v>
      </c>
      <c r="CF79" t="s">
        <v>262</v>
      </c>
      <c r="CG79">
        <v>1</v>
      </c>
      <c r="CH79">
        <v>0</v>
      </c>
      <c r="CI79" t="s">
        <v>262</v>
      </c>
      <c r="CJ79" t="s">
        <v>262</v>
      </c>
      <c r="CK79" t="s">
        <v>262</v>
      </c>
      <c r="CL79" t="s">
        <v>262</v>
      </c>
      <c r="CM79">
        <v>1</v>
      </c>
      <c r="CN79">
        <v>1910974666200</v>
      </c>
      <c r="CO79">
        <v>800866631.91194904</v>
      </c>
      <c r="CP79">
        <v>2</v>
      </c>
      <c r="CQ79" t="s">
        <v>262</v>
      </c>
      <c r="CR79">
        <v>0</v>
      </c>
      <c r="CS79">
        <v>2356</v>
      </c>
      <c r="CT79">
        <f t="shared" si="9"/>
        <v>165425000000</v>
      </c>
      <c r="CU79">
        <f t="shared" si="10"/>
        <v>69327639.412132651</v>
      </c>
      <c r="CV79">
        <v>1</v>
      </c>
    </row>
    <row r="80" spans="1:101">
      <c r="A80">
        <v>364</v>
      </c>
      <c r="B80" t="s">
        <v>375</v>
      </c>
      <c r="C80" t="s">
        <v>329</v>
      </c>
      <c r="D80">
        <v>4</v>
      </c>
      <c r="E80">
        <v>1</v>
      </c>
      <c r="F80">
        <v>2007</v>
      </c>
      <c r="G80" t="s">
        <v>399</v>
      </c>
      <c r="H80">
        <v>1981</v>
      </c>
      <c r="I80" t="s">
        <v>262</v>
      </c>
      <c r="J80">
        <v>0</v>
      </c>
      <c r="K80" t="s">
        <v>262</v>
      </c>
      <c r="L80">
        <v>1</v>
      </c>
      <c r="M80">
        <v>13</v>
      </c>
      <c r="N80" t="s">
        <v>337</v>
      </c>
      <c r="O80">
        <v>0</v>
      </c>
      <c r="P80">
        <v>3</v>
      </c>
      <c r="Q80">
        <v>1</v>
      </c>
      <c r="R80" t="s">
        <v>338</v>
      </c>
      <c r="S80">
        <v>1</v>
      </c>
      <c r="T80">
        <v>1</v>
      </c>
      <c r="U80">
        <v>0</v>
      </c>
      <c r="V80">
        <v>0</v>
      </c>
      <c r="W80">
        <v>0</v>
      </c>
      <c r="X80">
        <v>1</v>
      </c>
      <c r="Y80">
        <v>1</v>
      </c>
      <c r="Z80">
        <v>1</v>
      </c>
      <c r="AA80">
        <v>1485084</v>
      </c>
      <c r="AB80">
        <v>660333</v>
      </c>
      <c r="AC80" t="s">
        <v>339</v>
      </c>
      <c r="AD80">
        <v>5</v>
      </c>
      <c r="AE80">
        <v>1</v>
      </c>
      <c r="AF80" t="s">
        <v>340</v>
      </c>
      <c r="AG80">
        <v>4</v>
      </c>
      <c r="AH80" t="s">
        <v>262</v>
      </c>
      <c r="AI80" t="s">
        <v>262</v>
      </c>
      <c r="AJ80">
        <v>250000</v>
      </c>
      <c r="AK80">
        <v>88.882815168364758</v>
      </c>
      <c r="AL80">
        <v>500000</v>
      </c>
      <c r="AM80">
        <v>177.76563033672952</v>
      </c>
      <c r="AN80">
        <v>100000</v>
      </c>
      <c r="AO80">
        <v>35.5531260673459</v>
      </c>
      <c r="AP80" t="s">
        <v>262</v>
      </c>
      <c r="AQ80" t="s">
        <v>262</v>
      </c>
      <c r="AR80" t="s">
        <v>350</v>
      </c>
      <c r="AS80">
        <v>18</v>
      </c>
      <c r="AT80">
        <v>12</v>
      </c>
      <c r="AU80">
        <v>0</v>
      </c>
      <c r="AV80" t="s">
        <v>262</v>
      </c>
      <c r="AW80">
        <v>99</v>
      </c>
      <c r="AX80">
        <v>0</v>
      </c>
      <c r="AY80">
        <v>0</v>
      </c>
      <c r="AZ80">
        <v>0</v>
      </c>
      <c r="BA80">
        <v>0</v>
      </c>
      <c r="BB80">
        <v>0</v>
      </c>
      <c r="BC80">
        <v>0</v>
      </c>
      <c r="BD80">
        <v>0</v>
      </c>
      <c r="BE80">
        <v>1</v>
      </c>
      <c r="BF80">
        <v>1</v>
      </c>
      <c r="BG80" t="s">
        <v>342</v>
      </c>
      <c r="BH80" t="s">
        <v>343</v>
      </c>
      <c r="BI80">
        <v>5</v>
      </c>
      <c r="BJ80">
        <v>4</v>
      </c>
      <c r="BK80">
        <v>2</v>
      </c>
      <c r="BL80">
        <v>1</v>
      </c>
      <c r="BM80">
        <v>4</v>
      </c>
      <c r="BN80">
        <v>0</v>
      </c>
      <c r="BO80" t="s">
        <v>262</v>
      </c>
      <c r="BP80">
        <v>0</v>
      </c>
      <c r="BQ80">
        <v>0</v>
      </c>
      <c r="BR80">
        <v>1</v>
      </c>
      <c r="BS80">
        <v>1</v>
      </c>
      <c r="BT80">
        <v>0</v>
      </c>
      <c r="BU80">
        <v>12</v>
      </c>
      <c r="BV80">
        <v>0</v>
      </c>
      <c r="BW80">
        <v>1</v>
      </c>
      <c r="BX80">
        <v>0</v>
      </c>
      <c r="BY80">
        <v>165425000000</v>
      </c>
      <c r="BZ80">
        <v>58813758.796906956</v>
      </c>
      <c r="CA80">
        <v>2</v>
      </c>
      <c r="CB80" t="s">
        <v>262</v>
      </c>
      <c r="CC80">
        <v>165425000000</v>
      </c>
      <c r="CD80">
        <v>58813758.796906956</v>
      </c>
      <c r="CE80">
        <v>2</v>
      </c>
      <c r="CF80" t="s">
        <v>262</v>
      </c>
      <c r="CG80">
        <v>1</v>
      </c>
      <c r="CH80">
        <v>0</v>
      </c>
      <c r="CI80" t="s">
        <v>262</v>
      </c>
      <c r="CJ80" t="s">
        <v>262</v>
      </c>
      <c r="CK80" t="s">
        <v>262</v>
      </c>
      <c r="CL80" t="s">
        <v>262</v>
      </c>
      <c r="CM80">
        <v>1</v>
      </c>
      <c r="CN80">
        <v>1698420500000</v>
      </c>
      <c r="CO80">
        <v>603841581.5186466</v>
      </c>
      <c r="CP80">
        <v>2</v>
      </c>
      <c r="CQ80" t="s">
        <v>262</v>
      </c>
      <c r="CR80">
        <v>0</v>
      </c>
      <c r="CS80">
        <v>2356</v>
      </c>
      <c r="CT80">
        <f t="shared" si="9"/>
        <v>165425000000</v>
      </c>
      <c r="CU80">
        <f t="shared" si="10"/>
        <v>58813758.796906956</v>
      </c>
      <c r="CV80">
        <v>1</v>
      </c>
    </row>
    <row r="81" spans="1:101">
      <c r="A81">
        <v>364</v>
      </c>
      <c r="B81" t="s">
        <v>375</v>
      </c>
      <c r="C81" t="s">
        <v>329</v>
      </c>
      <c r="D81">
        <v>4</v>
      </c>
      <c r="E81">
        <v>1</v>
      </c>
      <c r="F81">
        <v>2008</v>
      </c>
      <c r="G81" t="s">
        <v>399</v>
      </c>
      <c r="H81">
        <v>1981</v>
      </c>
      <c r="I81" t="s">
        <v>262</v>
      </c>
      <c r="J81">
        <v>0</v>
      </c>
      <c r="K81" t="s">
        <v>262</v>
      </c>
      <c r="L81">
        <v>1</v>
      </c>
      <c r="M81">
        <v>13</v>
      </c>
      <c r="N81" t="s">
        <v>337</v>
      </c>
      <c r="O81">
        <v>0</v>
      </c>
      <c r="P81">
        <v>3</v>
      </c>
      <c r="Q81">
        <v>1</v>
      </c>
      <c r="R81" t="s">
        <v>338</v>
      </c>
      <c r="S81">
        <v>1</v>
      </c>
      <c r="T81">
        <v>1</v>
      </c>
      <c r="U81">
        <v>0</v>
      </c>
      <c r="V81">
        <v>0</v>
      </c>
      <c r="W81">
        <v>0</v>
      </c>
      <c r="X81">
        <v>1</v>
      </c>
      <c r="Y81">
        <v>1</v>
      </c>
      <c r="Z81">
        <v>1</v>
      </c>
      <c r="AA81">
        <v>1560575</v>
      </c>
      <c r="AB81">
        <v>698234</v>
      </c>
      <c r="AC81" t="s">
        <v>339</v>
      </c>
      <c r="AD81">
        <v>5</v>
      </c>
      <c r="AE81">
        <v>1</v>
      </c>
      <c r="AF81" t="s">
        <v>340</v>
      </c>
      <c r="AG81">
        <v>4</v>
      </c>
      <c r="AH81" t="s">
        <v>262</v>
      </c>
      <c r="AI81" t="s">
        <v>262</v>
      </c>
      <c r="AJ81">
        <v>250000</v>
      </c>
      <c r="AK81">
        <v>76.497760606089429</v>
      </c>
      <c r="AL81">
        <v>500000</v>
      </c>
      <c r="AM81">
        <v>152.99552121217886</v>
      </c>
      <c r="AN81">
        <v>100000</v>
      </c>
      <c r="AO81">
        <v>30.599104242435772</v>
      </c>
      <c r="AP81" t="s">
        <v>262</v>
      </c>
      <c r="AQ81" t="s">
        <v>262</v>
      </c>
      <c r="AR81" t="s">
        <v>350</v>
      </c>
      <c r="AS81">
        <v>18</v>
      </c>
      <c r="AT81">
        <v>12</v>
      </c>
      <c r="AU81">
        <v>0</v>
      </c>
      <c r="AV81" t="s">
        <v>262</v>
      </c>
      <c r="AW81">
        <v>99</v>
      </c>
      <c r="AX81">
        <v>0</v>
      </c>
      <c r="AY81">
        <v>0</v>
      </c>
      <c r="AZ81">
        <v>0</v>
      </c>
      <c r="BA81">
        <v>0</v>
      </c>
      <c r="BB81">
        <v>0</v>
      </c>
      <c r="BC81">
        <v>0</v>
      </c>
      <c r="BD81">
        <v>0</v>
      </c>
      <c r="BE81">
        <v>1</v>
      </c>
      <c r="BF81">
        <v>1</v>
      </c>
      <c r="BG81" t="s">
        <v>342</v>
      </c>
      <c r="BH81" t="s">
        <v>343</v>
      </c>
      <c r="BI81">
        <v>5</v>
      </c>
      <c r="BJ81">
        <v>4</v>
      </c>
      <c r="BK81">
        <v>2</v>
      </c>
      <c r="BL81">
        <v>1</v>
      </c>
      <c r="BM81">
        <v>4</v>
      </c>
      <c r="BN81">
        <v>0</v>
      </c>
      <c r="BO81" t="s">
        <v>262</v>
      </c>
      <c r="BP81">
        <v>0</v>
      </c>
      <c r="BQ81">
        <v>0</v>
      </c>
      <c r="BR81">
        <v>1</v>
      </c>
      <c r="BS81">
        <v>1</v>
      </c>
      <c r="BT81">
        <v>0</v>
      </c>
      <c r="BU81">
        <v>12</v>
      </c>
      <c r="BV81">
        <v>0</v>
      </c>
      <c r="BW81">
        <v>1</v>
      </c>
      <c r="BX81">
        <v>0</v>
      </c>
      <c r="BY81">
        <v>165425000000</v>
      </c>
      <c r="BZ81">
        <v>50618568.193049371</v>
      </c>
      <c r="CA81">
        <v>2</v>
      </c>
      <c r="CB81" t="s">
        <v>262</v>
      </c>
      <c r="CC81">
        <v>165425000000</v>
      </c>
      <c r="CD81">
        <v>50618568.193049371</v>
      </c>
      <c r="CE81">
        <v>2</v>
      </c>
      <c r="CF81" t="s">
        <v>262</v>
      </c>
      <c r="CG81">
        <v>1</v>
      </c>
      <c r="CH81">
        <v>0</v>
      </c>
      <c r="CI81" t="s">
        <v>262</v>
      </c>
      <c r="CJ81" t="s">
        <v>262</v>
      </c>
      <c r="CK81" t="s">
        <v>262</v>
      </c>
      <c r="CL81" t="s">
        <v>262</v>
      </c>
      <c r="CM81">
        <v>1</v>
      </c>
      <c r="CN81">
        <v>2009091700000</v>
      </c>
      <c r="CO81">
        <v>614764063.6091249</v>
      </c>
      <c r="CP81">
        <v>2</v>
      </c>
      <c r="CQ81" t="s">
        <v>262</v>
      </c>
      <c r="CR81">
        <v>0</v>
      </c>
      <c r="CS81">
        <v>2356</v>
      </c>
      <c r="CT81">
        <f t="shared" si="9"/>
        <v>165425000000</v>
      </c>
      <c r="CU81">
        <f t="shared" si="10"/>
        <v>50618568.193049371</v>
      </c>
      <c r="CV81">
        <v>1</v>
      </c>
    </row>
    <row r="82" spans="1:101">
      <c r="A82">
        <v>364</v>
      </c>
      <c r="B82" t="s">
        <v>375</v>
      </c>
      <c r="C82" t="s">
        <v>329</v>
      </c>
      <c r="D82">
        <v>4</v>
      </c>
      <c r="E82">
        <v>1</v>
      </c>
      <c r="F82">
        <v>2009</v>
      </c>
      <c r="G82" t="s">
        <v>399</v>
      </c>
      <c r="H82">
        <v>1981</v>
      </c>
      <c r="I82" t="s">
        <v>262</v>
      </c>
      <c r="J82">
        <v>0</v>
      </c>
      <c r="K82" t="s">
        <v>262</v>
      </c>
      <c r="L82">
        <v>1</v>
      </c>
      <c r="M82">
        <v>13</v>
      </c>
      <c r="N82" t="s">
        <v>337</v>
      </c>
      <c r="O82">
        <v>0</v>
      </c>
      <c r="P82">
        <v>3</v>
      </c>
      <c r="Q82">
        <v>1</v>
      </c>
      <c r="R82" t="s">
        <v>338</v>
      </c>
      <c r="S82">
        <v>1</v>
      </c>
      <c r="T82">
        <v>1</v>
      </c>
      <c r="U82">
        <v>0</v>
      </c>
      <c r="V82">
        <v>0</v>
      </c>
      <c r="W82">
        <v>0</v>
      </c>
      <c r="X82">
        <v>1</v>
      </c>
      <c r="Y82">
        <v>1</v>
      </c>
      <c r="Z82">
        <v>1</v>
      </c>
      <c r="AA82">
        <v>1566766</v>
      </c>
      <c r="AB82">
        <v>711365</v>
      </c>
      <c r="AC82" t="s">
        <v>339</v>
      </c>
      <c r="AD82">
        <v>5</v>
      </c>
      <c r="AE82">
        <v>1</v>
      </c>
      <c r="AF82" t="s">
        <v>340</v>
      </c>
      <c r="AG82">
        <v>4</v>
      </c>
      <c r="AH82" t="s">
        <v>262</v>
      </c>
      <c r="AI82" t="s">
        <v>262</v>
      </c>
      <c r="AJ82">
        <v>320000</v>
      </c>
      <c r="AK82">
        <v>96.052525673639337</v>
      </c>
      <c r="AL82">
        <v>600000</v>
      </c>
      <c r="AM82">
        <v>180.09848563807375</v>
      </c>
      <c r="AN82">
        <v>106000</v>
      </c>
      <c r="AO82">
        <v>31.817399129393031</v>
      </c>
      <c r="AP82" t="s">
        <v>262</v>
      </c>
      <c r="AQ82" t="s">
        <v>262</v>
      </c>
      <c r="AR82" t="s">
        <v>351</v>
      </c>
      <c r="AS82">
        <v>18</v>
      </c>
      <c r="AT82">
        <v>12</v>
      </c>
      <c r="AU82">
        <v>0</v>
      </c>
      <c r="AV82" t="s">
        <v>262</v>
      </c>
      <c r="AW82">
        <v>99</v>
      </c>
      <c r="AX82">
        <v>0</v>
      </c>
      <c r="AY82">
        <v>0</v>
      </c>
      <c r="AZ82">
        <v>0</v>
      </c>
      <c r="BA82">
        <v>0</v>
      </c>
      <c r="BB82">
        <v>0</v>
      </c>
      <c r="BC82">
        <v>0</v>
      </c>
      <c r="BD82">
        <v>0</v>
      </c>
      <c r="BE82">
        <v>1</v>
      </c>
      <c r="BF82">
        <v>1</v>
      </c>
      <c r="BG82" t="s">
        <v>342</v>
      </c>
      <c r="BH82" t="s">
        <v>343</v>
      </c>
      <c r="BI82">
        <v>5</v>
      </c>
      <c r="BJ82">
        <v>4</v>
      </c>
      <c r="BK82">
        <v>2</v>
      </c>
      <c r="BL82">
        <v>1</v>
      </c>
      <c r="BM82">
        <v>4</v>
      </c>
      <c r="BN82">
        <v>0</v>
      </c>
      <c r="BO82" t="s">
        <v>262</v>
      </c>
      <c r="BP82">
        <v>0</v>
      </c>
      <c r="BQ82">
        <v>0</v>
      </c>
      <c r="BR82">
        <v>1</v>
      </c>
      <c r="BS82">
        <v>1</v>
      </c>
      <c r="BT82">
        <v>0</v>
      </c>
      <c r="BU82">
        <v>12</v>
      </c>
      <c r="BV82">
        <v>0</v>
      </c>
      <c r="BW82">
        <v>1</v>
      </c>
      <c r="BX82">
        <v>0</v>
      </c>
      <c r="BY82">
        <v>165425000000</v>
      </c>
      <c r="BZ82">
        <v>49654653.311130591</v>
      </c>
      <c r="CA82">
        <v>2</v>
      </c>
      <c r="CB82" t="s">
        <v>262</v>
      </c>
      <c r="CC82">
        <v>165425000000</v>
      </c>
      <c r="CD82">
        <v>49654653.311130591</v>
      </c>
      <c r="CE82">
        <v>2</v>
      </c>
      <c r="CF82" t="s">
        <v>262</v>
      </c>
      <c r="CG82">
        <v>1</v>
      </c>
      <c r="CH82">
        <v>0</v>
      </c>
      <c r="CI82" t="s">
        <v>262</v>
      </c>
      <c r="CJ82" t="s">
        <v>262</v>
      </c>
      <c r="CK82" t="s">
        <v>262</v>
      </c>
      <c r="CL82" t="s">
        <v>262</v>
      </c>
      <c r="CM82">
        <v>1</v>
      </c>
      <c r="CN82">
        <v>2438459100000</v>
      </c>
      <c r="CO82">
        <v>731937985.33396709</v>
      </c>
      <c r="CP82">
        <v>2</v>
      </c>
      <c r="CQ82" t="s">
        <v>262</v>
      </c>
      <c r="CR82">
        <v>0</v>
      </c>
      <c r="CS82">
        <v>2356</v>
      </c>
      <c r="CT82">
        <f t="shared" si="9"/>
        <v>165425000000</v>
      </c>
      <c r="CU82">
        <f t="shared" si="10"/>
        <v>49654653.311130591</v>
      </c>
      <c r="CV82">
        <v>1</v>
      </c>
    </row>
    <row r="83" spans="1:101">
      <c r="A83">
        <v>364</v>
      </c>
      <c r="B83" t="s">
        <v>375</v>
      </c>
      <c r="C83" t="s">
        <v>329</v>
      </c>
      <c r="D83">
        <v>4</v>
      </c>
      <c r="E83">
        <v>1</v>
      </c>
      <c r="F83">
        <v>2010</v>
      </c>
      <c r="G83" t="s">
        <v>399</v>
      </c>
      <c r="H83">
        <v>1981</v>
      </c>
      <c r="I83" t="s">
        <v>262</v>
      </c>
      <c r="J83">
        <v>0</v>
      </c>
      <c r="K83" t="s">
        <v>262</v>
      </c>
      <c r="L83">
        <v>1</v>
      </c>
      <c r="M83">
        <v>13</v>
      </c>
      <c r="N83" t="s">
        <v>337</v>
      </c>
      <c r="O83">
        <v>0</v>
      </c>
      <c r="P83">
        <v>3</v>
      </c>
      <c r="Q83">
        <v>1</v>
      </c>
      <c r="R83" t="s">
        <v>338</v>
      </c>
      <c r="S83">
        <v>1</v>
      </c>
      <c r="T83">
        <v>1</v>
      </c>
      <c r="U83">
        <v>0</v>
      </c>
      <c r="V83">
        <v>0</v>
      </c>
      <c r="W83">
        <v>0</v>
      </c>
      <c r="X83">
        <v>1</v>
      </c>
      <c r="Y83">
        <v>1</v>
      </c>
      <c r="Z83">
        <v>1</v>
      </c>
      <c r="AA83">
        <v>1562544</v>
      </c>
      <c r="AB83">
        <v>721267</v>
      </c>
      <c r="AC83" t="s">
        <v>339</v>
      </c>
      <c r="AD83">
        <v>5</v>
      </c>
      <c r="AE83">
        <v>1</v>
      </c>
      <c r="AF83" t="s">
        <v>340</v>
      </c>
      <c r="AG83">
        <v>4</v>
      </c>
      <c r="AH83" t="s">
        <v>262</v>
      </c>
      <c r="AI83" t="s">
        <v>262</v>
      </c>
      <c r="AJ83">
        <v>320000</v>
      </c>
      <c r="AK83">
        <v>85.017719348568761</v>
      </c>
      <c r="AL83">
        <v>600000</v>
      </c>
      <c r="AM83">
        <v>159.40822377856642</v>
      </c>
      <c r="AN83">
        <v>106000</v>
      </c>
      <c r="AO83">
        <v>28.162119534213403</v>
      </c>
      <c r="AP83" t="s">
        <v>262</v>
      </c>
      <c r="AQ83" t="s">
        <v>262</v>
      </c>
      <c r="AR83" t="s">
        <v>351</v>
      </c>
      <c r="AS83">
        <v>18</v>
      </c>
      <c r="AT83">
        <v>12</v>
      </c>
      <c r="AU83">
        <v>0</v>
      </c>
      <c r="AV83" t="s">
        <v>262</v>
      </c>
      <c r="AW83">
        <v>99</v>
      </c>
      <c r="AX83">
        <v>0</v>
      </c>
      <c r="AY83">
        <v>0</v>
      </c>
      <c r="AZ83">
        <v>0</v>
      </c>
      <c r="BA83">
        <v>0</v>
      </c>
      <c r="BB83">
        <v>0</v>
      </c>
      <c r="BC83">
        <v>0</v>
      </c>
      <c r="BD83">
        <v>0</v>
      </c>
      <c r="BE83">
        <v>1</v>
      </c>
      <c r="BF83">
        <v>1</v>
      </c>
      <c r="BG83" t="s">
        <v>342</v>
      </c>
      <c r="BH83" t="s">
        <v>343</v>
      </c>
      <c r="BI83">
        <v>5</v>
      </c>
      <c r="BJ83">
        <v>4</v>
      </c>
      <c r="BK83">
        <v>2</v>
      </c>
      <c r="BL83">
        <v>1</v>
      </c>
      <c r="BM83">
        <v>4</v>
      </c>
      <c r="BN83">
        <v>0</v>
      </c>
      <c r="BO83" t="s">
        <v>262</v>
      </c>
      <c r="BP83">
        <v>0</v>
      </c>
      <c r="BQ83">
        <v>0</v>
      </c>
      <c r="BR83">
        <v>1</v>
      </c>
      <c r="BS83">
        <v>1</v>
      </c>
      <c r="BT83">
        <v>0</v>
      </c>
      <c r="BU83">
        <v>12</v>
      </c>
      <c r="BV83">
        <v>0</v>
      </c>
      <c r="BW83">
        <v>1</v>
      </c>
      <c r="BX83">
        <v>0</v>
      </c>
      <c r="BY83">
        <v>165425000000</v>
      </c>
      <c r="BZ83">
        <v>43950175.697615586</v>
      </c>
      <c r="CA83">
        <v>2</v>
      </c>
      <c r="CB83" t="s">
        <v>262</v>
      </c>
      <c r="CC83">
        <v>165425000000</v>
      </c>
      <c r="CD83">
        <v>43950175.697615586</v>
      </c>
      <c r="CE83">
        <v>2</v>
      </c>
      <c r="CF83" t="s">
        <v>262</v>
      </c>
      <c r="CG83">
        <v>1</v>
      </c>
      <c r="CH83">
        <v>0</v>
      </c>
      <c r="CI83" t="s">
        <v>262</v>
      </c>
      <c r="CJ83" t="s">
        <v>262</v>
      </c>
      <c r="CK83" t="s">
        <v>262</v>
      </c>
      <c r="CL83" t="s">
        <v>262</v>
      </c>
      <c r="CM83">
        <v>1</v>
      </c>
      <c r="CN83">
        <v>13865973800000</v>
      </c>
      <c r="CO83">
        <v>3683917090.6968985</v>
      </c>
      <c r="CP83">
        <v>2</v>
      </c>
      <c r="CQ83" t="s">
        <v>262</v>
      </c>
      <c r="CR83">
        <v>0</v>
      </c>
      <c r="CS83">
        <v>2356</v>
      </c>
      <c r="CT83">
        <f t="shared" si="9"/>
        <v>165425000000</v>
      </c>
      <c r="CU83">
        <f t="shared" si="10"/>
        <v>43950175.697615586</v>
      </c>
      <c r="CV83">
        <v>1</v>
      </c>
    </row>
    <row r="84" spans="1:101">
      <c r="A84">
        <v>364</v>
      </c>
      <c r="B84" t="s">
        <v>375</v>
      </c>
      <c r="C84" t="s">
        <v>329</v>
      </c>
      <c r="D84">
        <v>4</v>
      </c>
      <c r="E84">
        <v>1</v>
      </c>
      <c r="F84">
        <v>2011</v>
      </c>
      <c r="G84" t="s">
        <v>399</v>
      </c>
      <c r="H84">
        <v>1981</v>
      </c>
      <c r="I84" t="s">
        <v>262</v>
      </c>
      <c r="J84">
        <v>0</v>
      </c>
      <c r="K84" t="s">
        <v>262</v>
      </c>
      <c r="L84">
        <v>1</v>
      </c>
      <c r="M84">
        <v>13</v>
      </c>
      <c r="N84" t="s">
        <v>337</v>
      </c>
      <c r="O84">
        <v>0</v>
      </c>
      <c r="P84">
        <v>3</v>
      </c>
      <c r="Q84">
        <v>1</v>
      </c>
      <c r="R84" t="s">
        <v>338</v>
      </c>
      <c r="S84">
        <v>1</v>
      </c>
      <c r="T84">
        <v>1</v>
      </c>
      <c r="U84">
        <v>0</v>
      </c>
      <c r="V84">
        <v>0</v>
      </c>
      <c r="W84">
        <v>0</v>
      </c>
      <c r="X84">
        <v>1</v>
      </c>
      <c r="Y84">
        <v>1</v>
      </c>
      <c r="Z84">
        <v>1</v>
      </c>
      <c r="AA84">
        <v>1499317</v>
      </c>
      <c r="AB84">
        <v>707549</v>
      </c>
      <c r="AC84" t="s">
        <v>339</v>
      </c>
      <c r="AD84">
        <v>5</v>
      </c>
      <c r="AE84">
        <v>1</v>
      </c>
      <c r="AF84" t="s">
        <v>340</v>
      </c>
      <c r="AG84">
        <v>4</v>
      </c>
      <c r="AH84" t="s">
        <v>262</v>
      </c>
      <c r="AI84" t="s">
        <v>262</v>
      </c>
      <c r="AJ84">
        <v>320000</v>
      </c>
      <c r="AK84">
        <v>68.706930829971228</v>
      </c>
      <c r="AL84">
        <v>600000</v>
      </c>
      <c r="AM84">
        <v>128.82549530619605</v>
      </c>
      <c r="AN84">
        <v>106000</v>
      </c>
      <c r="AO84">
        <v>22.75917083742797</v>
      </c>
      <c r="AP84" t="s">
        <v>262</v>
      </c>
      <c r="AQ84" t="s">
        <v>262</v>
      </c>
      <c r="AR84" t="s">
        <v>352</v>
      </c>
      <c r="AS84">
        <v>18</v>
      </c>
      <c r="AT84">
        <v>12</v>
      </c>
      <c r="AU84">
        <v>0</v>
      </c>
      <c r="AV84" t="s">
        <v>262</v>
      </c>
      <c r="AW84">
        <v>99</v>
      </c>
      <c r="AX84">
        <v>0</v>
      </c>
      <c r="AY84">
        <v>0</v>
      </c>
      <c r="AZ84">
        <v>0</v>
      </c>
      <c r="BA84">
        <v>0</v>
      </c>
      <c r="BB84">
        <v>0</v>
      </c>
      <c r="BC84">
        <v>0</v>
      </c>
      <c r="BD84">
        <v>0</v>
      </c>
      <c r="BE84">
        <v>1</v>
      </c>
      <c r="BF84">
        <v>1</v>
      </c>
      <c r="BG84" t="s">
        <v>342</v>
      </c>
      <c r="BH84" t="s">
        <v>343</v>
      </c>
      <c r="BI84">
        <v>5</v>
      </c>
      <c r="BJ84">
        <v>4</v>
      </c>
      <c r="BK84">
        <v>2</v>
      </c>
      <c r="BL84">
        <v>1</v>
      </c>
      <c r="BM84">
        <v>4</v>
      </c>
      <c r="BN84">
        <v>0</v>
      </c>
      <c r="BO84" t="s">
        <v>262</v>
      </c>
      <c r="BP84">
        <v>0</v>
      </c>
      <c r="BQ84">
        <v>0</v>
      </c>
      <c r="BR84">
        <v>1</v>
      </c>
      <c r="BS84">
        <v>1</v>
      </c>
      <c r="BT84">
        <v>0</v>
      </c>
      <c r="BU84">
        <v>12</v>
      </c>
      <c r="BV84">
        <v>0</v>
      </c>
      <c r="BW84">
        <v>1</v>
      </c>
      <c r="BX84">
        <v>0</v>
      </c>
      <c r="BY84">
        <v>165425000000</v>
      </c>
      <c r="BZ84">
        <v>35518262.601712473</v>
      </c>
      <c r="CA84">
        <v>2</v>
      </c>
      <c r="CB84" t="s">
        <v>262</v>
      </c>
      <c r="CC84">
        <v>165425000000</v>
      </c>
      <c r="CD84">
        <v>35518262.601712473</v>
      </c>
      <c r="CE84">
        <v>2</v>
      </c>
      <c r="CF84" t="s">
        <v>262</v>
      </c>
      <c r="CG84">
        <v>1</v>
      </c>
      <c r="CH84">
        <v>0</v>
      </c>
      <c r="CI84" t="s">
        <v>262</v>
      </c>
      <c r="CJ84" t="s">
        <v>262</v>
      </c>
      <c r="CK84" t="s">
        <v>262</v>
      </c>
      <c r="CL84" t="s">
        <v>262</v>
      </c>
      <c r="CM84">
        <v>1</v>
      </c>
      <c r="CN84">
        <v>12080818400000</v>
      </c>
      <c r="CO84">
        <v>2593862356.8070116</v>
      </c>
      <c r="CP84">
        <v>2</v>
      </c>
      <c r="CQ84" t="s">
        <v>262</v>
      </c>
      <c r="CR84">
        <v>0</v>
      </c>
      <c r="CS84">
        <v>2356</v>
      </c>
      <c r="CT84">
        <f t="shared" si="9"/>
        <v>165425000000</v>
      </c>
      <c r="CU84">
        <f t="shared" si="10"/>
        <v>35518262.601712473</v>
      </c>
      <c r="CV84">
        <v>1</v>
      </c>
    </row>
    <row r="85" spans="1:101">
      <c r="A85">
        <v>364</v>
      </c>
      <c r="B85" t="s">
        <v>375</v>
      </c>
      <c r="C85" t="s">
        <v>329</v>
      </c>
      <c r="D85">
        <v>4</v>
      </c>
      <c r="E85">
        <v>1</v>
      </c>
      <c r="F85">
        <v>2012</v>
      </c>
      <c r="G85" t="s">
        <v>399</v>
      </c>
      <c r="H85">
        <v>1981</v>
      </c>
      <c r="I85" t="s">
        <v>262</v>
      </c>
      <c r="J85">
        <v>0</v>
      </c>
      <c r="K85" t="s">
        <v>262</v>
      </c>
      <c r="L85">
        <v>1</v>
      </c>
      <c r="M85">
        <v>13</v>
      </c>
      <c r="N85" t="s">
        <v>337</v>
      </c>
      <c r="O85">
        <v>0</v>
      </c>
      <c r="P85">
        <v>3</v>
      </c>
      <c r="Q85">
        <v>1</v>
      </c>
      <c r="R85" t="s">
        <v>338</v>
      </c>
      <c r="S85">
        <v>1</v>
      </c>
      <c r="T85">
        <v>1</v>
      </c>
      <c r="U85">
        <v>0</v>
      </c>
      <c r="V85">
        <v>0</v>
      </c>
      <c r="W85">
        <v>0</v>
      </c>
      <c r="X85">
        <v>1</v>
      </c>
      <c r="Y85">
        <v>1</v>
      </c>
      <c r="Z85">
        <v>1</v>
      </c>
      <c r="AA85">
        <v>1391214</v>
      </c>
      <c r="AB85">
        <v>678587</v>
      </c>
      <c r="AC85" t="s">
        <v>339</v>
      </c>
      <c r="AD85">
        <v>5</v>
      </c>
      <c r="AE85">
        <v>1</v>
      </c>
      <c r="AF85" t="s">
        <v>340</v>
      </c>
      <c r="AG85">
        <v>4</v>
      </c>
      <c r="AH85" t="s">
        <v>262</v>
      </c>
      <c r="AI85" t="s">
        <v>262</v>
      </c>
      <c r="AJ85">
        <v>400000</v>
      </c>
      <c r="AK85">
        <v>71.810112057094486</v>
      </c>
      <c r="AL85">
        <v>750000</v>
      </c>
      <c r="AM85">
        <v>134.64396010705218</v>
      </c>
      <c r="AN85">
        <v>150000</v>
      </c>
      <c r="AO85">
        <v>26.928792021410434</v>
      </c>
      <c r="AP85" t="s">
        <v>262</v>
      </c>
      <c r="AQ85" t="s">
        <v>262</v>
      </c>
      <c r="AR85" t="s">
        <v>353</v>
      </c>
      <c r="AS85">
        <v>18</v>
      </c>
      <c r="AT85">
        <v>12</v>
      </c>
      <c r="AU85">
        <v>0</v>
      </c>
      <c r="AV85" t="s">
        <v>262</v>
      </c>
      <c r="AW85">
        <v>99</v>
      </c>
      <c r="AX85">
        <v>0</v>
      </c>
      <c r="AY85">
        <v>0</v>
      </c>
      <c r="AZ85">
        <v>0</v>
      </c>
      <c r="BA85">
        <v>0</v>
      </c>
      <c r="BB85">
        <v>0</v>
      </c>
      <c r="BC85">
        <v>0</v>
      </c>
      <c r="BD85">
        <v>0</v>
      </c>
      <c r="BE85">
        <v>1</v>
      </c>
      <c r="BF85">
        <v>1</v>
      </c>
      <c r="BG85" t="s">
        <v>342</v>
      </c>
      <c r="BH85" t="s">
        <v>343</v>
      </c>
      <c r="BI85">
        <v>5</v>
      </c>
      <c r="BJ85">
        <v>4</v>
      </c>
      <c r="BK85">
        <v>2</v>
      </c>
      <c r="BL85">
        <v>1</v>
      </c>
      <c r="BM85">
        <v>4</v>
      </c>
      <c r="BN85">
        <v>0</v>
      </c>
      <c r="BO85" t="s">
        <v>262</v>
      </c>
      <c r="BP85">
        <v>0</v>
      </c>
      <c r="BQ85">
        <v>0</v>
      </c>
      <c r="BR85">
        <v>1</v>
      </c>
      <c r="BS85">
        <v>1</v>
      </c>
      <c r="BT85">
        <v>0</v>
      </c>
      <c r="BU85">
        <v>12</v>
      </c>
      <c r="BV85">
        <v>0</v>
      </c>
      <c r="BW85">
        <v>1</v>
      </c>
      <c r="BX85">
        <v>0</v>
      </c>
      <c r="BY85">
        <v>165425000000</v>
      </c>
      <c r="BZ85">
        <v>29697969.46761214</v>
      </c>
      <c r="CA85">
        <v>2</v>
      </c>
      <c r="CB85" t="s">
        <v>262</v>
      </c>
      <c r="CC85">
        <v>165425000000</v>
      </c>
      <c r="CD85">
        <v>29697969.46761214</v>
      </c>
      <c r="CE85">
        <v>2</v>
      </c>
      <c r="CF85" t="s">
        <v>262</v>
      </c>
      <c r="CG85">
        <v>1</v>
      </c>
      <c r="CH85">
        <v>0</v>
      </c>
      <c r="CI85" t="s">
        <v>262</v>
      </c>
      <c r="CJ85" t="s">
        <v>262</v>
      </c>
      <c r="CK85" t="s">
        <v>262</v>
      </c>
      <c r="CL85" t="s">
        <v>262</v>
      </c>
      <c r="CM85">
        <v>1</v>
      </c>
      <c r="CN85">
        <v>129779719300000</v>
      </c>
      <c r="CO85">
        <v>23298740464.178173</v>
      </c>
      <c r="CP85">
        <v>2</v>
      </c>
      <c r="CQ85" t="s">
        <v>262</v>
      </c>
      <c r="CR85">
        <v>0</v>
      </c>
      <c r="CS85">
        <v>2356</v>
      </c>
      <c r="CT85">
        <f t="shared" si="9"/>
        <v>165425000000</v>
      </c>
      <c r="CU85">
        <f t="shared" si="10"/>
        <v>29697969.46761214</v>
      </c>
      <c r="CV85">
        <v>1</v>
      </c>
    </row>
    <row r="86" spans="1:101">
      <c r="A86">
        <v>364</v>
      </c>
      <c r="B86" t="s">
        <v>375</v>
      </c>
      <c r="C86" t="s">
        <v>329</v>
      </c>
      <c r="D86">
        <v>4</v>
      </c>
      <c r="E86">
        <v>1</v>
      </c>
      <c r="F86">
        <v>2013</v>
      </c>
      <c r="G86" t="s">
        <v>399</v>
      </c>
      <c r="H86">
        <v>1981</v>
      </c>
      <c r="I86" t="s">
        <v>262</v>
      </c>
      <c r="J86">
        <v>0</v>
      </c>
      <c r="K86" t="s">
        <v>262</v>
      </c>
      <c r="L86">
        <v>1</v>
      </c>
      <c r="M86">
        <v>134</v>
      </c>
      <c r="N86" t="s">
        <v>337</v>
      </c>
      <c r="O86">
        <v>0</v>
      </c>
      <c r="P86">
        <v>3</v>
      </c>
      <c r="Q86">
        <v>1</v>
      </c>
      <c r="R86" t="s">
        <v>338</v>
      </c>
      <c r="S86">
        <v>1</v>
      </c>
      <c r="T86">
        <v>1</v>
      </c>
      <c r="U86">
        <v>0</v>
      </c>
      <c r="V86">
        <v>0</v>
      </c>
      <c r="W86">
        <v>0</v>
      </c>
      <c r="X86">
        <v>1</v>
      </c>
      <c r="Y86">
        <v>1</v>
      </c>
      <c r="Z86">
        <v>1</v>
      </c>
      <c r="AA86">
        <v>1363248</v>
      </c>
      <c r="AB86">
        <v>677380</v>
      </c>
      <c r="AC86" t="s">
        <v>339</v>
      </c>
      <c r="AD86">
        <v>5</v>
      </c>
      <c r="AE86">
        <v>1</v>
      </c>
      <c r="AF86" t="s">
        <v>340</v>
      </c>
      <c r="AG86">
        <v>4</v>
      </c>
      <c r="AH86" t="s">
        <v>262</v>
      </c>
      <c r="AI86" t="s">
        <v>262</v>
      </c>
      <c r="AJ86">
        <v>400000</v>
      </c>
      <c r="AK86">
        <v>54.316993269807618</v>
      </c>
      <c r="AL86">
        <v>750000</v>
      </c>
      <c r="AM86">
        <v>101.84436238088928</v>
      </c>
      <c r="AN86">
        <v>150000</v>
      </c>
      <c r="AO86">
        <v>20.368872476177856</v>
      </c>
      <c r="AP86" t="s">
        <v>262</v>
      </c>
      <c r="AQ86" t="s">
        <v>262</v>
      </c>
      <c r="AR86" t="s">
        <v>354</v>
      </c>
      <c r="AS86">
        <v>18</v>
      </c>
      <c r="AT86">
        <v>12</v>
      </c>
      <c r="AU86">
        <v>0</v>
      </c>
      <c r="AV86" t="s">
        <v>262</v>
      </c>
      <c r="AW86">
        <v>99</v>
      </c>
      <c r="AX86">
        <v>0</v>
      </c>
      <c r="AY86">
        <v>0</v>
      </c>
      <c r="AZ86">
        <v>0</v>
      </c>
      <c r="BA86">
        <v>0</v>
      </c>
      <c r="BB86">
        <v>0</v>
      </c>
      <c r="BC86">
        <v>0</v>
      </c>
      <c r="BD86">
        <v>0</v>
      </c>
      <c r="BE86">
        <v>1</v>
      </c>
      <c r="BF86">
        <v>1</v>
      </c>
      <c r="BG86" t="s">
        <v>342</v>
      </c>
      <c r="BH86" t="s">
        <v>343</v>
      </c>
      <c r="BI86">
        <v>5</v>
      </c>
      <c r="BJ86">
        <v>4</v>
      </c>
      <c r="BK86">
        <v>2</v>
      </c>
      <c r="BL86">
        <v>1</v>
      </c>
      <c r="BM86">
        <v>4</v>
      </c>
      <c r="BN86">
        <v>0</v>
      </c>
      <c r="BO86" t="s">
        <v>262</v>
      </c>
      <c r="BP86">
        <v>0</v>
      </c>
      <c r="BQ86">
        <v>0</v>
      </c>
      <c r="BR86">
        <v>1</v>
      </c>
      <c r="BS86">
        <v>1</v>
      </c>
      <c r="BT86">
        <v>0</v>
      </c>
      <c r="BU86">
        <v>12</v>
      </c>
      <c r="BV86">
        <v>0</v>
      </c>
      <c r="BW86">
        <v>1</v>
      </c>
      <c r="BX86">
        <v>0</v>
      </c>
      <c r="BY86">
        <v>165425000000</v>
      </c>
      <c r="BZ86">
        <v>22463471.529144812</v>
      </c>
      <c r="CA86">
        <v>2</v>
      </c>
      <c r="CB86" t="s">
        <v>262</v>
      </c>
      <c r="CC86">
        <v>165425000000</v>
      </c>
      <c r="CD86">
        <v>22463471.529144812</v>
      </c>
      <c r="CE86">
        <v>2</v>
      </c>
      <c r="CF86" t="s">
        <v>262</v>
      </c>
      <c r="CG86">
        <v>1</v>
      </c>
      <c r="CH86">
        <v>0</v>
      </c>
      <c r="CI86" t="s">
        <v>262</v>
      </c>
      <c r="CJ86" t="s">
        <v>262</v>
      </c>
      <c r="CK86" t="s">
        <v>262</v>
      </c>
      <c r="CL86" t="s">
        <v>262</v>
      </c>
      <c r="CM86">
        <v>1</v>
      </c>
      <c r="CN86">
        <v>13549232200000</v>
      </c>
      <c r="CO86">
        <v>1839883885.5461516</v>
      </c>
      <c r="CP86">
        <v>2</v>
      </c>
      <c r="CQ86" t="s">
        <v>262</v>
      </c>
      <c r="CR86">
        <v>0</v>
      </c>
      <c r="CS86">
        <v>2356</v>
      </c>
      <c r="CT86">
        <f t="shared" si="9"/>
        <v>165425000000</v>
      </c>
      <c r="CU86">
        <f t="shared" si="10"/>
        <v>22463471.529144812</v>
      </c>
      <c r="CV86">
        <v>1</v>
      </c>
    </row>
    <row r="87" spans="1:101">
      <c r="A87">
        <v>364</v>
      </c>
      <c r="B87" t="s">
        <v>375</v>
      </c>
      <c r="C87" t="s">
        <v>329</v>
      </c>
      <c r="D87">
        <v>4</v>
      </c>
      <c r="E87">
        <v>1</v>
      </c>
      <c r="F87">
        <v>2014</v>
      </c>
      <c r="G87" t="s">
        <v>399</v>
      </c>
      <c r="H87">
        <v>1981</v>
      </c>
      <c r="I87" t="s">
        <v>262</v>
      </c>
      <c r="J87">
        <v>0</v>
      </c>
      <c r="K87" t="s">
        <v>262</v>
      </c>
      <c r="L87">
        <v>1</v>
      </c>
      <c r="M87">
        <v>134</v>
      </c>
      <c r="N87" t="s">
        <v>337</v>
      </c>
      <c r="O87">
        <v>0</v>
      </c>
      <c r="P87">
        <v>3</v>
      </c>
      <c r="Q87">
        <v>1</v>
      </c>
      <c r="R87" t="s">
        <v>338</v>
      </c>
      <c r="S87">
        <v>1</v>
      </c>
      <c r="T87">
        <v>1</v>
      </c>
      <c r="U87">
        <v>0</v>
      </c>
      <c r="V87">
        <v>0</v>
      </c>
      <c r="W87">
        <v>0</v>
      </c>
      <c r="X87">
        <v>1</v>
      </c>
      <c r="Y87">
        <v>1</v>
      </c>
      <c r="Z87">
        <v>1</v>
      </c>
      <c r="AA87">
        <v>1379489</v>
      </c>
      <c r="AB87">
        <v>691726</v>
      </c>
      <c r="AC87" t="s">
        <v>339</v>
      </c>
      <c r="AD87">
        <v>5</v>
      </c>
      <c r="AE87">
        <v>1</v>
      </c>
      <c r="AF87" t="s">
        <v>340</v>
      </c>
      <c r="AG87">
        <v>4</v>
      </c>
      <c r="AH87" t="s">
        <v>262</v>
      </c>
      <c r="AI87" t="s">
        <v>262</v>
      </c>
      <c r="AJ87">
        <v>400000</v>
      </c>
      <c r="AK87">
        <v>49.259977863490882</v>
      </c>
      <c r="AL87">
        <v>750000</v>
      </c>
      <c r="AM87">
        <v>92.362458494045399</v>
      </c>
      <c r="AN87">
        <v>150000</v>
      </c>
      <c r="AO87">
        <v>18.47249169880908</v>
      </c>
      <c r="AP87" t="s">
        <v>262</v>
      </c>
      <c r="AQ87" t="s">
        <v>262</v>
      </c>
      <c r="AR87" t="s">
        <v>354</v>
      </c>
      <c r="AS87">
        <v>18</v>
      </c>
      <c r="AT87">
        <v>12</v>
      </c>
      <c r="AU87">
        <v>0</v>
      </c>
      <c r="AV87" t="s">
        <v>262</v>
      </c>
      <c r="AW87">
        <v>99</v>
      </c>
      <c r="AX87">
        <v>0</v>
      </c>
      <c r="AY87">
        <v>0</v>
      </c>
      <c r="AZ87">
        <v>0</v>
      </c>
      <c r="BA87">
        <v>0</v>
      </c>
      <c r="BB87">
        <v>0</v>
      </c>
      <c r="BC87">
        <v>0</v>
      </c>
      <c r="BD87">
        <v>0</v>
      </c>
      <c r="BE87">
        <v>1</v>
      </c>
      <c r="BF87">
        <v>1</v>
      </c>
      <c r="BG87" t="s">
        <v>342</v>
      </c>
      <c r="BH87" t="s">
        <v>343</v>
      </c>
      <c r="BI87">
        <v>5</v>
      </c>
      <c r="BJ87">
        <v>4</v>
      </c>
      <c r="BK87">
        <v>2</v>
      </c>
      <c r="BL87">
        <v>1</v>
      </c>
      <c r="BM87">
        <v>4</v>
      </c>
      <c r="BN87">
        <v>0</v>
      </c>
      <c r="BO87" t="s">
        <v>262</v>
      </c>
      <c r="BP87">
        <v>0</v>
      </c>
      <c r="BQ87">
        <v>0</v>
      </c>
      <c r="BR87">
        <v>1</v>
      </c>
      <c r="BS87">
        <v>1</v>
      </c>
      <c r="BT87">
        <v>0</v>
      </c>
      <c r="BU87">
        <v>12</v>
      </c>
      <c r="BV87">
        <v>0</v>
      </c>
      <c r="BW87">
        <v>1</v>
      </c>
      <c r="BX87">
        <v>0</v>
      </c>
      <c r="BY87">
        <v>165425000000</v>
      </c>
      <c r="BZ87">
        <v>20372079.595169947</v>
      </c>
      <c r="CA87">
        <v>2</v>
      </c>
      <c r="CB87" t="s">
        <v>262</v>
      </c>
      <c r="CC87">
        <v>165425000000</v>
      </c>
      <c r="CD87">
        <v>20372079.595169947</v>
      </c>
      <c r="CE87">
        <v>2</v>
      </c>
      <c r="CF87" t="s">
        <v>262</v>
      </c>
      <c r="CG87">
        <v>1</v>
      </c>
      <c r="CH87">
        <v>0</v>
      </c>
      <c r="CI87" t="s">
        <v>262</v>
      </c>
      <c r="CJ87" t="s">
        <v>262</v>
      </c>
      <c r="CK87" t="s">
        <v>262</v>
      </c>
      <c r="CL87" t="s">
        <v>262</v>
      </c>
      <c r="CM87">
        <v>1</v>
      </c>
      <c r="CN87">
        <v>17194372300000</v>
      </c>
      <c r="CO87">
        <v>2117485997.186552</v>
      </c>
      <c r="CP87">
        <v>2</v>
      </c>
      <c r="CQ87" t="s">
        <v>262</v>
      </c>
      <c r="CR87">
        <v>0</v>
      </c>
      <c r="CS87">
        <v>2356</v>
      </c>
      <c r="CT87">
        <f t="shared" si="9"/>
        <v>165425000000</v>
      </c>
      <c r="CU87">
        <f t="shared" si="10"/>
        <v>20372079.595169947</v>
      </c>
      <c r="CV87">
        <v>1</v>
      </c>
    </row>
    <row r="88" spans="1:101">
      <c r="A88">
        <v>364</v>
      </c>
      <c r="B88" t="s">
        <v>375</v>
      </c>
      <c r="C88" t="s">
        <v>329</v>
      </c>
      <c r="D88">
        <v>4</v>
      </c>
      <c r="E88">
        <v>1</v>
      </c>
      <c r="F88">
        <v>2015</v>
      </c>
      <c r="G88" t="s">
        <v>399</v>
      </c>
      <c r="H88">
        <v>1981</v>
      </c>
      <c r="I88" t="s">
        <v>262</v>
      </c>
      <c r="J88">
        <v>0</v>
      </c>
      <c r="K88" t="s">
        <v>262</v>
      </c>
      <c r="L88">
        <v>1</v>
      </c>
      <c r="M88">
        <v>134</v>
      </c>
      <c r="N88" t="s">
        <v>337</v>
      </c>
      <c r="O88">
        <v>0</v>
      </c>
      <c r="P88">
        <v>3</v>
      </c>
      <c r="Q88">
        <v>1</v>
      </c>
      <c r="R88" t="s">
        <v>338</v>
      </c>
      <c r="S88">
        <v>1</v>
      </c>
      <c r="T88">
        <v>1</v>
      </c>
      <c r="U88">
        <v>0</v>
      </c>
      <c r="V88">
        <v>0</v>
      </c>
      <c r="W88">
        <v>0</v>
      </c>
      <c r="X88">
        <v>1</v>
      </c>
      <c r="Y88">
        <v>1</v>
      </c>
      <c r="Z88">
        <v>1</v>
      </c>
      <c r="AA88">
        <v>1249876</v>
      </c>
      <c r="AB88">
        <v>627865</v>
      </c>
      <c r="AC88" t="s">
        <v>339</v>
      </c>
      <c r="AD88">
        <v>5</v>
      </c>
      <c r="AE88">
        <v>1</v>
      </c>
      <c r="AF88" t="s">
        <v>340</v>
      </c>
      <c r="AG88">
        <v>4</v>
      </c>
      <c r="AH88" t="s">
        <v>262</v>
      </c>
      <c r="AI88" t="s">
        <v>262</v>
      </c>
      <c r="AJ88">
        <v>400000</v>
      </c>
      <c r="AK88">
        <v>47.408231966615112</v>
      </c>
      <c r="AL88">
        <v>7500000</v>
      </c>
      <c r="AM88">
        <v>888.90434937403336</v>
      </c>
      <c r="AN88">
        <v>150000</v>
      </c>
      <c r="AO88">
        <v>17.778086987480666</v>
      </c>
      <c r="AP88" t="s">
        <v>262</v>
      </c>
      <c r="AQ88" t="s">
        <v>262</v>
      </c>
      <c r="AR88" t="s">
        <v>354</v>
      </c>
      <c r="AS88">
        <v>18</v>
      </c>
      <c r="AT88">
        <v>12</v>
      </c>
      <c r="AU88">
        <v>0</v>
      </c>
      <c r="AV88" t="s">
        <v>262</v>
      </c>
      <c r="AW88">
        <v>99</v>
      </c>
      <c r="AX88">
        <v>0</v>
      </c>
      <c r="AY88">
        <v>0</v>
      </c>
      <c r="AZ88">
        <v>0</v>
      </c>
      <c r="BA88">
        <v>0</v>
      </c>
      <c r="BB88">
        <v>0</v>
      </c>
      <c r="BC88">
        <v>0</v>
      </c>
      <c r="BD88">
        <v>0</v>
      </c>
      <c r="BE88">
        <v>1</v>
      </c>
      <c r="BF88">
        <v>1</v>
      </c>
      <c r="BG88" t="s">
        <v>342</v>
      </c>
      <c r="BH88" t="s">
        <v>343</v>
      </c>
      <c r="BI88">
        <v>5</v>
      </c>
      <c r="BJ88">
        <v>4</v>
      </c>
      <c r="BK88">
        <v>2</v>
      </c>
      <c r="BL88">
        <v>1</v>
      </c>
      <c r="BM88">
        <v>4</v>
      </c>
      <c r="BN88">
        <v>0</v>
      </c>
      <c r="BO88" t="s">
        <v>262</v>
      </c>
      <c r="BP88">
        <v>0</v>
      </c>
      <c r="BQ88">
        <v>0</v>
      </c>
      <c r="BR88">
        <v>1</v>
      </c>
      <c r="BS88">
        <v>1</v>
      </c>
      <c r="BT88">
        <v>0</v>
      </c>
      <c r="BU88">
        <v>12</v>
      </c>
      <c r="BV88">
        <v>0</v>
      </c>
      <c r="BW88">
        <v>1</v>
      </c>
      <c r="BX88">
        <v>0</v>
      </c>
      <c r="BY88">
        <v>165425000000</v>
      </c>
      <c r="BZ88">
        <v>19606266.932693262</v>
      </c>
      <c r="CA88">
        <v>2</v>
      </c>
      <c r="CB88" t="s">
        <v>262</v>
      </c>
      <c r="CC88">
        <v>165425000000</v>
      </c>
      <c r="CD88">
        <v>19606266.932693262</v>
      </c>
      <c r="CE88">
        <v>2</v>
      </c>
      <c r="CF88" t="s">
        <v>262</v>
      </c>
      <c r="CG88">
        <v>1</v>
      </c>
      <c r="CH88">
        <v>0</v>
      </c>
      <c r="CI88" t="s">
        <v>262</v>
      </c>
      <c r="CJ88" t="s">
        <v>262</v>
      </c>
      <c r="CK88" t="s">
        <v>262</v>
      </c>
      <c r="CL88" t="s">
        <v>262</v>
      </c>
      <c r="CM88">
        <v>1</v>
      </c>
      <c r="CN88">
        <v>9211503000000</v>
      </c>
      <c r="CO88">
        <v>1091752677.4629276</v>
      </c>
      <c r="CP88">
        <v>2</v>
      </c>
      <c r="CQ88" t="s">
        <v>262</v>
      </c>
      <c r="CR88">
        <v>0</v>
      </c>
      <c r="CS88">
        <v>2356</v>
      </c>
      <c r="CT88">
        <f t="shared" si="9"/>
        <v>165425000000</v>
      </c>
      <c r="CU88">
        <f t="shared" si="10"/>
        <v>19606266.932693262</v>
      </c>
      <c r="CV88">
        <v>1</v>
      </c>
    </row>
    <row r="89" spans="1:101">
      <c r="A89">
        <v>364</v>
      </c>
      <c r="B89" t="s">
        <v>375</v>
      </c>
      <c r="C89" t="s">
        <v>329</v>
      </c>
      <c r="D89">
        <v>4</v>
      </c>
      <c r="E89">
        <v>1</v>
      </c>
      <c r="F89">
        <v>2011</v>
      </c>
      <c r="G89" t="s">
        <v>330</v>
      </c>
      <c r="H89">
        <v>2011</v>
      </c>
      <c r="I89" t="s">
        <v>262</v>
      </c>
      <c r="J89">
        <v>0</v>
      </c>
      <c r="K89" t="s">
        <v>262</v>
      </c>
      <c r="L89">
        <v>1</v>
      </c>
      <c r="M89">
        <v>2</v>
      </c>
      <c r="N89" t="s">
        <v>331</v>
      </c>
      <c r="O89">
        <v>0</v>
      </c>
      <c r="P89">
        <v>1</v>
      </c>
      <c r="Q89">
        <v>0</v>
      </c>
      <c r="R89" t="s">
        <v>332</v>
      </c>
      <c r="S89">
        <v>0</v>
      </c>
      <c r="T89">
        <v>1</v>
      </c>
      <c r="U89">
        <v>0</v>
      </c>
      <c r="V89">
        <v>0</v>
      </c>
      <c r="W89">
        <v>0</v>
      </c>
      <c r="X89">
        <v>0</v>
      </c>
      <c r="Y89">
        <v>1</v>
      </c>
      <c r="Z89">
        <v>0</v>
      </c>
      <c r="AA89">
        <v>75000000</v>
      </c>
      <c r="AB89">
        <f>INT(AA89/3.5)</f>
        <v>21428571</v>
      </c>
      <c r="AC89" t="s">
        <v>333</v>
      </c>
      <c r="AD89">
        <v>5</v>
      </c>
      <c r="AE89">
        <v>0</v>
      </c>
      <c r="AF89" t="s">
        <v>262</v>
      </c>
      <c r="AG89">
        <v>4</v>
      </c>
      <c r="AH89" t="s">
        <v>262</v>
      </c>
      <c r="AI89" t="s">
        <v>262</v>
      </c>
      <c r="AJ89" t="s">
        <v>262</v>
      </c>
      <c r="AL89" t="s">
        <v>262</v>
      </c>
      <c r="AN89" t="s">
        <v>262</v>
      </c>
      <c r="AP89">
        <v>405000</v>
      </c>
      <c r="AQ89">
        <v>86.957209331682336</v>
      </c>
      <c r="AR89" t="s">
        <v>262</v>
      </c>
      <c r="AS89">
        <v>1</v>
      </c>
      <c r="AT89">
        <v>12</v>
      </c>
      <c r="AU89">
        <v>0</v>
      </c>
      <c r="AV89">
        <v>0</v>
      </c>
      <c r="AW89" t="s">
        <v>262</v>
      </c>
      <c r="AX89">
        <v>0</v>
      </c>
      <c r="AY89">
        <v>0</v>
      </c>
      <c r="AZ89">
        <v>0</v>
      </c>
      <c r="BA89">
        <v>0</v>
      </c>
      <c r="BB89">
        <v>0</v>
      </c>
      <c r="BC89">
        <v>0</v>
      </c>
      <c r="BD89">
        <v>0</v>
      </c>
      <c r="BE89">
        <v>1</v>
      </c>
      <c r="BF89">
        <v>1</v>
      </c>
      <c r="BG89" t="s">
        <v>334</v>
      </c>
      <c r="BH89" t="s">
        <v>335</v>
      </c>
      <c r="BI89">
        <v>1</v>
      </c>
      <c r="BJ89">
        <v>4</v>
      </c>
      <c r="BK89">
        <v>1</v>
      </c>
      <c r="BL89">
        <v>0</v>
      </c>
      <c r="BM89">
        <v>2</v>
      </c>
      <c r="BN89">
        <v>0</v>
      </c>
      <c r="BO89" t="s">
        <v>262</v>
      </c>
      <c r="BP89">
        <v>0</v>
      </c>
      <c r="BQ89">
        <v>1</v>
      </c>
      <c r="BR89">
        <v>3</v>
      </c>
      <c r="BS89">
        <v>1</v>
      </c>
      <c r="BT89">
        <v>0</v>
      </c>
      <c r="BU89">
        <v>1</v>
      </c>
      <c r="BV89">
        <v>1</v>
      </c>
      <c r="BW89">
        <v>1</v>
      </c>
      <c r="BX89">
        <v>0</v>
      </c>
      <c r="BY89" t="s">
        <v>262</v>
      </c>
      <c r="BZ89" t="s">
        <v>262</v>
      </c>
      <c r="CA89">
        <v>2</v>
      </c>
      <c r="CB89" t="s">
        <v>262</v>
      </c>
      <c r="CC89">
        <v>400000000000000</v>
      </c>
      <c r="CD89">
        <v>85883663537.464035</v>
      </c>
      <c r="CE89">
        <v>2</v>
      </c>
      <c r="CF89" t="s">
        <v>262</v>
      </c>
      <c r="CG89">
        <v>0</v>
      </c>
      <c r="CH89">
        <v>0</v>
      </c>
      <c r="CI89" t="s">
        <v>262</v>
      </c>
      <c r="CJ89" t="s">
        <v>262</v>
      </c>
      <c r="CK89" t="s">
        <v>262</v>
      </c>
      <c r="CL89" t="s">
        <v>262</v>
      </c>
      <c r="CM89">
        <v>1</v>
      </c>
      <c r="CN89" t="s">
        <v>262</v>
      </c>
      <c r="CO89" t="s">
        <v>262</v>
      </c>
      <c r="CP89">
        <v>2</v>
      </c>
      <c r="CQ89" t="s">
        <v>262</v>
      </c>
      <c r="CR89">
        <v>1</v>
      </c>
      <c r="CS89">
        <v>5</v>
      </c>
      <c r="CT89">
        <f>CC89</f>
        <v>400000000000000</v>
      </c>
      <c r="CU89">
        <f>CD89</f>
        <v>85883663537.464035</v>
      </c>
      <c r="CV89">
        <v>2</v>
      </c>
      <c r="CW89" t="s">
        <v>336</v>
      </c>
    </row>
    <row r="90" spans="1:101">
      <c r="A90">
        <v>364</v>
      </c>
      <c r="B90" t="s">
        <v>375</v>
      </c>
      <c r="C90" t="s">
        <v>329</v>
      </c>
      <c r="D90">
        <v>4</v>
      </c>
      <c r="E90">
        <v>1</v>
      </c>
      <c r="F90">
        <v>2012</v>
      </c>
      <c r="G90" t="s">
        <v>330</v>
      </c>
      <c r="H90">
        <v>2011</v>
      </c>
      <c r="I90" t="s">
        <v>262</v>
      </c>
      <c r="J90">
        <v>0</v>
      </c>
      <c r="K90" t="s">
        <v>262</v>
      </c>
      <c r="L90">
        <v>1</v>
      </c>
      <c r="M90">
        <v>2</v>
      </c>
      <c r="N90" t="s">
        <v>331</v>
      </c>
      <c r="O90">
        <v>0</v>
      </c>
      <c r="P90">
        <v>1</v>
      </c>
      <c r="Q90">
        <v>0</v>
      </c>
      <c r="R90" t="s">
        <v>332</v>
      </c>
      <c r="S90">
        <v>0</v>
      </c>
      <c r="T90">
        <v>1</v>
      </c>
      <c r="U90">
        <v>0</v>
      </c>
      <c r="V90">
        <v>0</v>
      </c>
      <c r="W90">
        <v>0</v>
      </c>
      <c r="X90">
        <v>0</v>
      </c>
      <c r="Y90">
        <v>1</v>
      </c>
      <c r="Z90">
        <v>0</v>
      </c>
      <c r="AB90" t="s">
        <v>262</v>
      </c>
      <c r="AC90" t="s">
        <v>333</v>
      </c>
      <c r="AD90">
        <v>5</v>
      </c>
      <c r="AE90">
        <v>0</v>
      </c>
      <c r="AF90" t="s">
        <v>262</v>
      </c>
      <c r="AG90">
        <v>4</v>
      </c>
      <c r="AH90" t="s">
        <v>262</v>
      </c>
      <c r="AI90" t="s">
        <v>262</v>
      </c>
      <c r="AJ90" t="s">
        <v>262</v>
      </c>
      <c r="AL90" t="s">
        <v>262</v>
      </c>
      <c r="AN90" t="s">
        <v>262</v>
      </c>
      <c r="AO90" t="s">
        <v>262</v>
      </c>
      <c r="AP90" t="s">
        <v>262</v>
      </c>
      <c r="AQ90" t="s">
        <v>262</v>
      </c>
      <c r="AR90" t="s">
        <v>262</v>
      </c>
      <c r="AS90">
        <v>1</v>
      </c>
      <c r="AT90">
        <v>12</v>
      </c>
      <c r="AU90">
        <v>0</v>
      </c>
      <c r="AV90">
        <v>0</v>
      </c>
      <c r="AW90" t="s">
        <v>262</v>
      </c>
      <c r="AX90">
        <v>0</v>
      </c>
      <c r="AY90">
        <v>0</v>
      </c>
      <c r="AZ90">
        <v>0</v>
      </c>
      <c r="BA90">
        <v>0</v>
      </c>
      <c r="BB90">
        <v>0</v>
      </c>
      <c r="BC90">
        <v>0</v>
      </c>
      <c r="BD90">
        <v>0</v>
      </c>
      <c r="BE90">
        <v>1</v>
      </c>
      <c r="BF90">
        <v>1</v>
      </c>
      <c r="BG90" t="s">
        <v>334</v>
      </c>
      <c r="BH90" t="s">
        <v>335</v>
      </c>
      <c r="BI90">
        <v>1</v>
      </c>
      <c r="BJ90">
        <v>4</v>
      </c>
      <c r="BK90">
        <v>1</v>
      </c>
      <c r="BL90">
        <v>0</v>
      </c>
      <c r="BM90">
        <v>2</v>
      </c>
      <c r="BN90">
        <v>0</v>
      </c>
      <c r="BO90" t="s">
        <v>262</v>
      </c>
      <c r="BP90">
        <v>0</v>
      </c>
      <c r="BQ90">
        <v>1</v>
      </c>
      <c r="BR90">
        <v>3</v>
      </c>
      <c r="BS90">
        <v>1</v>
      </c>
      <c r="BT90">
        <v>0</v>
      </c>
      <c r="BU90">
        <v>1</v>
      </c>
      <c r="BV90">
        <v>1</v>
      </c>
      <c r="BW90">
        <v>1</v>
      </c>
      <c r="BX90">
        <v>0</v>
      </c>
      <c r="BY90" t="s">
        <v>262</v>
      </c>
      <c r="BZ90" t="s">
        <v>262</v>
      </c>
      <c r="CA90">
        <v>2</v>
      </c>
      <c r="CB90" t="s">
        <v>262</v>
      </c>
      <c r="CC90" t="s">
        <v>262</v>
      </c>
      <c r="CD90" t="s">
        <v>262</v>
      </c>
      <c r="CE90">
        <v>2</v>
      </c>
      <c r="CF90" t="s">
        <v>262</v>
      </c>
      <c r="CG90">
        <v>0</v>
      </c>
      <c r="CH90">
        <v>0</v>
      </c>
      <c r="CI90" t="s">
        <v>262</v>
      </c>
      <c r="CJ90" t="s">
        <v>262</v>
      </c>
      <c r="CK90" t="s">
        <v>262</v>
      </c>
      <c r="CL90" t="s">
        <v>262</v>
      </c>
      <c r="CM90">
        <v>1</v>
      </c>
      <c r="CN90" t="s">
        <v>262</v>
      </c>
      <c r="CO90" t="s">
        <v>262</v>
      </c>
      <c r="CP90">
        <v>2</v>
      </c>
      <c r="CQ90" t="s">
        <v>262</v>
      </c>
      <c r="CR90">
        <v>1</v>
      </c>
      <c r="CS90">
        <v>5</v>
      </c>
      <c r="CT90" t="s">
        <v>262</v>
      </c>
      <c r="CU90" t="s">
        <v>262</v>
      </c>
      <c r="CV90" t="s">
        <v>262</v>
      </c>
      <c r="CW90" t="s">
        <v>336</v>
      </c>
    </row>
    <row r="91" spans="1:101">
      <c r="A91">
        <v>364</v>
      </c>
      <c r="B91" t="s">
        <v>375</v>
      </c>
      <c r="C91" t="s">
        <v>329</v>
      </c>
      <c r="D91">
        <v>4</v>
      </c>
      <c r="E91">
        <v>1</v>
      </c>
      <c r="F91">
        <v>2013</v>
      </c>
      <c r="G91" t="s">
        <v>330</v>
      </c>
      <c r="H91">
        <v>2011</v>
      </c>
      <c r="I91" t="s">
        <v>262</v>
      </c>
      <c r="J91">
        <v>0</v>
      </c>
      <c r="K91" t="s">
        <v>262</v>
      </c>
      <c r="L91">
        <v>1</v>
      </c>
      <c r="M91">
        <v>2</v>
      </c>
      <c r="N91" t="s">
        <v>331</v>
      </c>
      <c r="O91">
        <v>0</v>
      </c>
      <c r="P91">
        <v>1</v>
      </c>
      <c r="Q91">
        <v>0</v>
      </c>
      <c r="R91" t="s">
        <v>332</v>
      </c>
      <c r="S91">
        <v>0</v>
      </c>
      <c r="T91">
        <v>1</v>
      </c>
      <c r="U91">
        <v>0</v>
      </c>
      <c r="V91">
        <v>0</v>
      </c>
      <c r="W91">
        <v>0</v>
      </c>
      <c r="X91">
        <v>0</v>
      </c>
      <c r="Y91">
        <v>1</v>
      </c>
      <c r="Z91">
        <v>0</v>
      </c>
      <c r="AB91" t="s">
        <v>262</v>
      </c>
      <c r="AC91" t="s">
        <v>333</v>
      </c>
      <c r="AD91">
        <v>5</v>
      </c>
      <c r="AE91">
        <v>0</v>
      </c>
      <c r="AF91" t="s">
        <v>262</v>
      </c>
      <c r="AG91">
        <v>4</v>
      </c>
      <c r="AH91" t="s">
        <v>262</v>
      </c>
      <c r="AI91" t="s">
        <v>262</v>
      </c>
      <c r="AJ91" t="s">
        <v>262</v>
      </c>
      <c r="AL91" t="s">
        <v>262</v>
      </c>
      <c r="AN91" t="s">
        <v>262</v>
      </c>
      <c r="AO91" t="s">
        <v>262</v>
      </c>
      <c r="AP91" t="s">
        <v>262</v>
      </c>
      <c r="AQ91" t="s">
        <v>262</v>
      </c>
      <c r="AR91" t="s">
        <v>262</v>
      </c>
      <c r="AS91">
        <v>1</v>
      </c>
      <c r="AT91">
        <v>12</v>
      </c>
      <c r="AU91">
        <v>0</v>
      </c>
      <c r="AV91">
        <v>0</v>
      </c>
      <c r="AW91" t="s">
        <v>262</v>
      </c>
      <c r="AX91">
        <v>0</v>
      </c>
      <c r="AY91">
        <v>0</v>
      </c>
      <c r="AZ91">
        <v>0</v>
      </c>
      <c r="BA91">
        <v>0</v>
      </c>
      <c r="BB91">
        <v>0</v>
      </c>
      <c r="BC91">
        <v>0</v>
      </c>
      <c r="BD91">
        <v>0</v>
      </c>
      <c r="BE91">
        <v>1</v>
      </c>
      <c r="BF91">
        <v>1</v>
      </c>
      <c r="BG91" t="s">
        <v>334</v>
      </c>
      <c r="BH91" t="s">
        <v>335</v>
      </c>
      <c r="BI91">
        <v>1</v>
      </c>
      <c r="BJ91">
        <v>4</v>
      </c>
      <c r="BK91">
        <v>1</v>
      </c>
      <c r="BL91">
        <v>0</v>
      </c>
      <c r="BM91">
        <v>2</v>
      </c>
      <c r="BN91">
        <v>0</v>
      </c>
      <c r="BO91" t="s">
        <v>262</v>
      </c>
      <c r="BP91">
        <v>0</v>
      </c>
      <c r="BQ91">
        <v>1</v>
      </c>
      <c r="BR91">
        <v>3</v>
      </c>
      <c r="BS91">
        <v>1</v>
      </c>
      <c r="BT91">
        <v>0</v>
      </c>
      <c r="BU91">
        <v>1</v>
      </c>
      <c r="BV91">
        <v>1</v>
      </c>
      <c r="BW91">
        <v>1</v>
      </c>
      <c r="BX91">
        <v>0</v>
      </c>
      <c r="BY91" t="s">
        <v>262</v>
      </c>
      <c r="BZ91" t="s">
        <v>262</v>
      </c>
      <c r="CA91">
        <v>2</v>
      </c>
      <c r="CB91" t="s">
        <v>262</v>
      </c>
      <c r="CC91" t="s">
        <v>262</v>
      </c>
      <c r="CD91" t="s">
        <v>262</v>
      </c>
      <c r="CE91">
        <v>2</v>
      </c>
      <c r="CF91" t="s">
        <v>262</v>
      </c>
      <c r="CG91">
        <v>0</v>
      </c>
      <c r="CH91">
        <v>0</v>
      </c>
      <c r="CI91" t="s">
        <v>262</v>
      </c>
      <c r="CJ91" t="s">
        <v>262</v>
      </c>
      <c r="CK91" t="s">
        <v>262</v>
      </c>
      <c r="CL91" t="s">
        <v>262</v>
      </c>
      <c r="CM91">
        <v>1</v>
      </c>
      <c r="CN91" t="s">
        <v>262</v>
      </c>
      <c r="CO91" t="s">
        <v>262</v>
      </c>
      <c r="CP91">
        <v>2</v>
      </c>
      <c r="CQ91" t="s">
        <v>262</v>
      </c>
      <c r="CR91">
        <v>1</v>
      </c>
      <c r="CS91">
        <v>5</v>
      </c>
      <c r="CT91" t="s">
        <v>262</v>
      </c>
      <c r="CU91" t="s">
        <v>262</v>
      </c>
      <c r="CV91" t="s">
        <v>262</v>
      </c>
      <c r="CW91" t="s">
        <v>336</v>
      </c>
    </row>
    <row r="92" spans="1:101">
      <c r="A92">
        <v>364</v>
      </c>
      <c r="B92" t="s">
        <v>375</v>
      </c>
      <c r="C92" t="s">
        <v>329</v>
      </c>
      <c r="D92">
        <v>4</v>
      </c>
      <c r="E92">
        <v>1</v>
      </c>
      <c r="F92">
        <v>2014</v>
      </c>
      <c r="G92" t="s">
        <v>330</v>
      </c>
      <c r="H92">
        <v>2011</v>
      </c>
      <c r="I92" t="s">
        <v>262</v>
      </c>
      <c r="J92">
        <v>0</v>
      </c>
      <c r="K92" t="s">
        <v>262</v>
      </c>
      <c r="L92">
        <v>1</v>
      </c>
      <c r="M92">
        <v>2</v>
      </c>
      <c r="N92" t="s">
        <v>331</v>
      </c>
      <c r="O92">
        <v>0</v>
      </c>
      <c r="P92">
        <v>1</v>
      </c>
      <c r="Q92">
        <v>0</v>
      </c>
      <c r="R92" t="s">
        <v>332</v>
      </c>
      <c r="S92">
        <v>0</v>
      </c>
      <c r="T92">
        <v>1</v>
      </c>
      <c r="U92">
        <v>0</v>
      </c>
      <c r="V92">
        <v>0</v>
      </c>
      <c r="W92">
        <v>0</v>
      </c>
      <c r="X92">
        <v>0</v>
      </c>
      <c r="Y92">
        <v>1</v>
      </c>
      <c r="Z92">
        <v>0</v>
      </c>
      <c r="AB92" t="s">
        <v>262</v>
      </c>
      <c r="AC92" t="s">
        <v>333</v>
      </c>
      <c r="AD92">
        <v>5</v>
      </c>
      <c r="AE92">
        <v>0</v>
      </c>
      <c r="AF92" t="s">
        <v>262</v>
      </c>
      <c r="AG92">
        <v>4</v>
      </c>
      <c r="AH92" t="s">
        <v>262</v>
      </c>
      <c r="AI92" t="s">
        <v>262</v>
      </c>
      <c r="AJ92" t="s">
        <v>262</v>
      </c>
      <c r="AL92" t="s">
        <v>262</v>
      </c>
      <c r="AN92" t="s">
        <v>262</v>
      </c>
      <c r="AO92" t="s">
        <v>262</v>
      </c>
      <c r="AP92" t="s">
        <v>262</v>
      </c>
      <c r="AQ92" t="s">
        <v>262</v>
      </c>
      <c r="AR92" t="s">
        <v>262</v>
      </c>
      <c r="AS92">
        <v>1</v>
      </c>
      <c r="AT92">
        <v>12</v>
      </c>
      <c r="AU92">
        <v>0</v>
      </c>
      <c r="AV92">
        <v>0</v>
      </c>
      <c r="AW92" t="s">
        <v>262</v>
      </c>
      <c r="AX92">
        <v>0</v>
      </c>
      <c r="AY92">
        <v>0</v>
      </c>
      <c r="AZ92">
        <v>0</v>
      </c>
      <c r="BA92">
        <v>0</v>
      </c>
      <c r="BB92">
        <v>0</v>
      </c>
      <c r="BC92">
        <v>0</v>
      </c>
      <c r="BD92">
        <v>0</v>
      </c>
      <c r="BE92">
        <v>1</v>
      </c>
      <c r="BF92">
        <v>1</v>
      </c>
      <c r="BG92" t="s">
        <v>334</v>
      </c>
      <c r="BH92" t="s">
        <v>335</v>
      </c>
      <c r="BI92">
        <v>1</v>
      </c>
      <c r="BJ92">
        <v>4</v>
      </c>
      <c r="BK92">
        <v>1</v>
      </c>
      <c r="BL92">
        <v>0</v>
      </c>
      <c r="BM92">
        <v>2</v>
      </c>
      <c r="BN92">
        <v>0</v>
      </c>
      <c r="BO92" t="s">
        <v>262</v>
      </c>
      <c r="BP92">
        <v>0</v>
      </c>
      <c r="BQ92">
        <v>1</v>
      </c>
      <c r="BR92">
        <v>3</v>
      </c>
      <c r="BS92">
        <v>1</v>
      </c>
      <c r="BT92">
        <v>0</v>
      </c>
      <c r="BU92">
        <v>1</v>
      </c>
      <c r="BV92">
        <v>1</v>
      </c>
      <c r="BW92">
        <v>1</v>
      </c>
      <c r="BX92">
        <v>0</v>
      </c>
      <c r="BY92" t="s">
        <v>262</v>
      </c>
      <c r="BZ92" t="s">
        <v>262</v>
      </c>
      <c r="CA92">
        <v>2</v>
      </c>
      <c r="CB92" t="s">
        <v>262</v>
      </c>
      <c r="CC92" t="s">
        <v>262</v>
      </c>
      <c r="CD92" t="s">
        <v>262</v>
      </c>
      <c r="CE92">
        <v>2</v>
      </c>
      <c r="CF92" t="s">
        <v>262</v>
      </c>
      <c r="CG92">
        <v>0</v>
      </c>
      <c r="CH92">
        <v>0</v>
      </c>
      <c r="CI92" t="s">
        <v>262</v>
      </c>
      <c r="CJ92" t="s">
        <v>262</v>
      </c>
      <c r="CK92" t="s">
        <v>262</v>
      </c>
      <c r="CL92" t="s">
        <v>262</v>
      </c>
      <c r="CM92">
        <v>1</v>
      </c>
      <c r="CN92" t="s">
        <v>262</v>
      </c>
      <c r="CO92" t="s">
        <v>262</v>
      </c>
      <c r="CP92">
        <v>2</v>
      </c>
      <c r="CQ92" t="s">
        <v>262</v>
      </c>
      <c r="CR92">
        <v>1</v>
      </c>
      <c r="CS92">
        <v>5</v>
      </c>
      <c r="CT92" t="s">
        <v>262</v>
      </c>
      <c r="CU92" t="s">
        <v>262</v>
      </c>
      <c r="CV92" t="s">
        <v>262</v>
      </c>
      <c r="CW92" t="s">
        <v>336</v>
      </c>
    </row>
    <row r="93" spans="1:101">
      <c r="A93">
        <v>364</v>
      </c>
      <c r="B93" t="s">
        <v>375</v>
      </c>
      <c r="C93" t="s">
        <v>329</v>
      </c>
      <c r="D93">
        <v>4</v>
      </c>
      <c r="E93">
        <v>1</v>
      </c>
      <c r="F93">
        <v>2015</v>
      </c>
      <c r="G93" t="s">
        <v>330</v>
      </c>
      <c r="H93">
        <v>2011</v>
      </c>
      <c r="I93" t="s">
        <v>262</v>
      </c>
      <c r="J93">
        <v>0</v>
      </c>
      <c r="K93" t="s">
        <v>262</v>
      </c>
      <c r="L93">
        <v>1</v>
      </c>
      <c r="M93">
        <v>2</v>
      </c>
      <c r="N93" t="s">
        <v>331</v>
      </c>
      <c r="O93">
        <v>0</v>
      </c>
      <c r="P93">
        <v>1</v>
      </c>
      <c r="Q93">
        <v>0</v>
      </c>
      <c r="R93" t="s">
        <v>332</v>
      </c>
      <c r="S93">
        <v>0</v>
      </c>
      <c r="T93">
        <v>1</v>
      </c>
      <c r="U93">
        <v>0</v>
      </c>
      <c r="V93">
        <v>0</v>
      </c>
      <c r="W93">
        <v>0</v>
      </c>
      <c r="X93">
        <v>0</v>
      </c>
      <c r="Y93">
        <v>1</v>
      </c>
      <c r="Z93">
        <v>0</v>
      </c>
      <c r="AB93" t="s">
        <v>262</v>
      </c>
      <c r="AC93" t="s">
        <v>333</v>
      </c>
      <c r="AD93">
        <v>5</v>
      </c>
      <c r="AE93">
        <v>0</v>
      </c>
      <c r="AF93" t="s">
        <v>262</v>
      </c>
      <c r="AG93">
        <v>4</v>
      </c>
      <c r="AH93" t="s">
        <v>262</v>
      </c>
      <c r="AI93" t="s">
        <v>262</v>
      </c>
      <c r="AJ93" t="s">
        <v>262</v>
      </c>
      <c r="AL93" t="s">
        <v>262</v>
      </c>
      <c r="AN93" t="s">
        <v>262</v>
      </c>
      <c r="AO93" t="s">
        <v>262</v>
      </c>
      <c r="AP93" t="s">
        <v>262</v>
      </c>
      <c r="AQ93" t="s">
        <v>262</v>
      </c>
      <c r="AR93" t="s">
        <v>262</v>
      </c>
      <c r="AS93">
        <v>1</v>
      </c>
      <c r="AT93">
        <v>12</v>
      </c>
      <c r="AU93">
        <v>0</v>
      </c>
      <c r="AV93">
        <v>0</v>
      </c>
      <c r="AW93" t="s">
        <v>262</v>
      </c>
      <c r="AX93">
        <v>0</v>
      </c>
      <c r="AY93">
        <v>0</v>
      </c>
      <c r="AZ93">
        <v>0</v>
      </c>
      <c r="BA93">
        <v>0</v>
      </c>
      <c r="BB93">
        <v>0</v>
      </c>
      <c r="BC93">
        <v>0</v>
      </c>
      <c r="BD93">
        <v>0</v>
      </c>
      <c r="BE93">
        <v>1</v>
      </c>
      <c r="BF93">
        <v>1</v>
      </c>
      <c r="BG93" t="s">
        <v>334</v>
      </c>
      <c r="BH93" t="s">
        <v>335</v>
      </c>
      <c r="BI93">
        <v>1</v>
      </c>
      <c r="BJ93">
        <v>4</v>
      </c>
      <c r="BK93">
        <v>1</v>
      </c>
      <c r="BL93">
        <v>0</v>
      </c>
      <c r="BM93">
        <v>2</v>
      </c>
      <c r="BN93">
        <v>0</v>
      </c>
      <c r="BO93" t="s">
        <v>262</v>
      </c>
      <c r="BP93">
        <v>0</v>
      </c>
      <c r="BQ93">
        <v>1</v>
      </c>
      <c r="BR93">
        <v>3</v>
      </c>
      <c r="BS93">
        <v>1</v>
      </c>
      <c r="BT93">
        <v>0</v>
      </c>
      <c r="BU93">
        <v>1</v>
      </c>
      <c r="BV93">
        <v>1</v>
      </c>
      <c r="BW93">
        <v>1</v>
      </c>
      <c r="BX93">
        <v>0</v>
      </c>
      <c r="BY93" t="s">
        <v>262</v>
      </c>
      <c r="BZ93" t="s">
        <v>262</v>
      </c>
      <c r="CA93">
        <v>2</v>
      </c>
      <c r="CB93" t="s">
        <v>262</v>
      </c>
      <c r="CC93" t="s">
        <v>262</v>
      </c>
      <c r="CD93" t="s">
        <v>262</v>
      </c>
      <c r="CE93">
        <v>2</v>
      </c>
      <c r="CF93" t="s">
        <v>262</v>
      </c>
      <c r="CG93">
        <v>0</v>
      </c>
      <c r="CH93">
        <v>0</v>
      </c>
      <c r="CI93" t="s">
        <v>262</v>
      </c>
      <c r="CJ93" t="s">
        <v>262</v>
      </c>
      <c r="CK93" t="s">
        <v>262</v>
      </c>
      <c r="CL93" t="s">
        <v>262</v>
      </c>
      <c r="CM93">
        <v>1</v>
      </c>
      <c r="CN93" t="s">
        <v>262</v>
      </c>
      <c r="CO93" t="s">
        <v>262</v>
      </c>
      <c r="CP93">
        <v>2</v>
      </c>
      <c r="CQ93" t="s">
        <v>262</v>
      </c>
      <c r="CR93">
        <v>1</v>
      </c>
      <c r="CS93">
        <v>5</v>
      </c>
      <c r="CT93" t="s">
        <v>262</v>
      </c>
      <c r="CU93" t="s">
        <v>262</v>
      </c>
      <c r="CV93" t="s">
        <v>262</v>
      </c>
      <c r="CW93" t="s">
        <v>336</v>
      </c>
    </row>
    <row r="94" spans="1:101">
      <c r="A94">
        <v>400</v>
      </c>
      <c r="B94" t="s">
        <v>374</v>
      </c>
      <c r="C94" t="s">
        <v>319</v>
      </c>
      <c r="D94">
        <v>4</v>
      </c>
      <c r="E94">
        <v>1</v>
      </c>
      <c r="F94">
        <v>2000</v>
      </c>
      <c r="G94" t="s">
        <v>386</v>
      </c>
      <c r="H94">
        <v>1986</v>
      </c>
      <c r="I94" t="s">
        <v>262</v>
      </c>
      <c r="J94">
        <v>0</v>
      </c>
      <c r="K94" t="s">
        <v>262</v>
      </c>
      <c r="L94">
        <v>1</v>
      </c>
      <c r="M94">
        <v>1</v>
      </c>
      <c r="N94" t="s">
        <v>388</v>
      </c>
      <c r="O94">
        <v>0</v>
      </c>
      <c r="P94">
        <v>1</v>
      </c>
      <c r="Q94">
        <v>1</v>
      </c>
      <c r="R94" t="s">
        <v>327</v>
      </c>
      <c r="S94">
        <v>1</v>
      </c>
      <c r="T94">
        <v>1</v>
      </c>
      <c r="U94">
        <v>0</v>
      </c>
      <c r="V94">
        <v>0</v>
      </c>
      <c r="W94">
        <v>0</v>
      </c>
      <c r="X94">
        <v>1</v>
      </c>
      <c r="Y94">
        <v>0</v>
      </c>
      <c r="Z94">
        <v>1</v>
      </c>
      <c r="AA94" t="s">
        <v>262</v>
      </c>
      <c r="AB94" t="s">
        <v>262</v>
      </c>
      <c r="AC94" t="s">
        <v>389</v>
      </c>
      <c r="AD94">
        <v>5</v>
      </c>
      <c r="AE94">
        <v>0</v>
      </c>
      <c r="AF94" t="s">
        <v>320</v>
      </c>
      <c r="AG94">
        <v>4</v>
      </c>
      <c r="AH94" t="s">
        <v>262</v>
      </c>
      <c r="AI94" t="s">
        <v>262</v>
      </c>
      <c r="AJ94">
        <v>20</v>
      </c>
      <c r="AK94">
        <v>97.573724378870338</v>
      </c>
      <c r="AL94">
        <v>80</v>
      </c>
      <c r="AM94">
        <v>390.29489751548135</v>
      </c>
      <c r="AN94" t="s">
        <v>262</v>
      </c>
      <c r="AP94" t="s">
        <v>262</v>
      </c>
      <c r="AR94" t="s">
        <v>262</v>
      </c>
      <c r="AS94">
        <v>5</v>
      </c>
      <c r="AT94">
        <v>2</v>
      </c>
      <c r="AU94">
        <v>1</v>
      </c>
      <c r="AV94">
        <v>1</v>
      </c>
      <c r="AW94">
        <v>1</v>
      </c>
      <c r="AX94">
        <v>0</v>
      </c>
      <c r="AY94">
        <v>0</v>
      </c>
      <c r="AZ94">
        <v>0</v>
      </c>
      <c r="BA94">
        <v>1</v>
      </c>
      <c r="BB94">
        <v>0</v>
      </c>
      <c r="BC94">
        <v>0</v>
      </c>
      <c r="BD94">
        <v>1</v>
      </c>
      <c r="BE94">
        <v>0</v>
      </c>
      <c r="BF94">
        <v>1</v>
      </c>
      <c r="BG94" t="s">
        <v>262</v>
      </c>
      <c r="BH94" t="s">
        <v>321</v>
      </c>
      <c r="BI94">
        <v>1</v>
      </c>
      <c r="BJ94">
        <v>3</v>
      </c>
      <c r="BK94">
        <v>4</v>
      </c>
      <c r="BL94">
        <v>1</v>
      </c>
      <c r="BM94">
        <v>2</v>
      </c>
      <c r="BN94">
        <v>0</v>
      </c>
      <c r="BO94" t="s">
        <v>262</v>
      </c>
      <c r="BP94">
        <v>0</v>
      </c>
      <c r="BQ94">
        <v>0</v>
      </c>
      <c r="BR94">
        <v>1</v>
      </c>
      <c r="BS94">
        <v>0</v>
      </c>
      <c r="BT94">
        <v>1</v>
      </c>
      <c r="BU94">
        <v>1</v>
      </c>
      <c r="BV94">
        <v>1</v>
      </c>
      <c r="BW94">
        <v>1</v>
      </c>
      <c r="BX94">
        <v>1</v>
      </c>
      <c r="BY94" t="s">
        <v>262</v>
      </c>
      <c r="BZ94" t="s">
        <v>262</v>
      </c>
      <c r="CA94">
        <v>1</v>
      </c>
      <c r="CB94" t="s">
        <v>262</v>
      </c>
      <c r="CC94">
        <v>69999181</v>
      </c>
      <c r="CD94">
        <v>341504039.68203288</v>
      </c>
      <c r="CE94">
        <v>1</v>
      </c>
      <c r="CF94" t="s">
        <v>262</v>
      </c>
      <c r="CG94" t="s">
        <v>262</v>
      </c>
      <c r="CI94" t="s">
        <v>262</v>
      </c>
      <c r="CJ94" t="s">
        <v>262</v>
      </c>
      <c r="CK94" t="s">
        <v>262</v>
      </c>
      <c r="CL94" t="s">
        <v>262</v>
      </c>
      <c r="CM94">
        <v>1</v>
      </c>
      <c r="CN94" t="s">
        <v>262</v>
      </c>
      <c r="CO94" t="s">
        <v>262</v>
      </c>
      <c r="CP94">
        <v>1</v>
      </c>
      <c r="CQ94" t="s">
        <v>262</v>
      </c>
      <c r="CR94">
        <v>1</v>
      </c>
      <c r="CS94">
        <v>16</v>
      </c>
      <c r="CT94">
        <f>CC94</f>
        <v>69999181</v>
      </c>
      <c r="CU94">
        <f>CD94</f>
        <v>341504039.68203288</v>
      </c>
      <c r="CV94">
        <v>2</v>
      </c>
      <c r="CW94" t="s">
        <v>322</v>
      </c>
    </row>
    <row r="95" spans="1:101">
      <c r="A95">
        <v>400</v>
      </c>
      <c r="B95" t="s">
        <v>374</v>
      </c>
      <c r="C95" t="s">
        <v>319</v>
      </c>
      <c r="D95">
        <v>4</v>
      </c>
      <c r="E95">
        <v>1</v>
      </c>
      <c r="F95">
        <v>2001</v>
      </c>
      <c r="G95" t="s">
        <v>386</v>
      </c>
      <c r="H95">
        <v>1986</v>
      </c>
      <c r="I95" t="s">
        <v>262</v>
      </c>
      <c r="J95">
        <v>0</v>
      </c>
      <c r="K95" t="s">
        <v>262</v>
      </c>
      <c r="L95">
        <v>1</v>
      </c>
      <c r="M95">
        <v>1</v>
      </c>
      <c r="N95" t="s">
        <v>388</v>
      </c>
      <c r="O95">
        <v>0</v>
      </c>
      <c r="P95">
        <v>1</v>
      </c>
      <c r="Q95">
        <v>1</v>
      </c>
      <c r="R95" t="s">
        <v>327</v>
      </c>
      <c r="S95">
        <v>1</v>
      </c>
      <c r="T95">
        <v>1</v>
      </c>
      <c r="U95">
        <v>0</v>
      </c>
      <c r="V95">
        <v>0</v>
      </c>
      <c r="W95">
        <v>0</v>
      </c>
      <c r="X95">
        <v>1</v>
      </c>
      <c r="Y95">
        <v>0</v>
      </c>
      <c r="Z95">
        <v>1</v>
      </c>
      <c r="AA95" t="s">
        <v>262</v>
      </c>
      <c r="AB95" t="s">
        <v>262</v>
      </c>
      <c r="AC95" t="s">
        <v>389</v>
      </c>
      <c r="AD95">
        <v>5</v>
      </c>
      <c r="AE95">
        <v>0</v>
      </c>
      <c r="AF95" t="s">
        <v>320</v>
      </c>
      <c r="AG95">
        <v>4</v>
      </c>
      <c r="AH95" t="s">
        <v>262</v>
      </c>
      <c r="AI95" t="s">
        <v>262</v>
      </c>
      <c r="AJ95">
        <v>20</v>
      </c>
      <c r="AK95">
        <v>99.024386890331641</v>
      </c>
      <c r="AL95">
        <v>80</v>
      </c>
      <c r="AM95">
        <v>396.09754756132656</v>
      </c>
      <c r="AN95" t="s">
        <v>262</v>
      </c>
      <c r="AP95" t="s">
        <v>262</v>
      </c>
      <c r="AR95" t="s">
        <v>262</v>
      </c>
      <c r="AS95">
        <v>5</v>
      </c>
      <c r="AT95">
        <v>2</v>
      </c>
      <c r="AU95">
        <v>1</v>
      </c>
      <c r="AV95">
        <v>1</v>
      </c>
      <c r="AW95">
        <v>1</v>
      </c>
      <c r="AX95">
        <v>0</v>
      </c>
      <c r="AY95">
        <v>0</v>
      </c>
      <c r="AZ95">
        <v>0</v>
      </c>
      <c r="BA95">
        <v>1</v>
      </c>
      <c r="BB95">
        <v>0</v>
      </c>
      <c r="BC95">
        <v>0</v>
      </c>
      <c r="BD95">
        <v>1</v>
      </c>
      <c r="BE95">
        <v>0</v>
      </c>
      <c r="BF95">
        <v>1</v>
      </c>
      <c r="BG95" t="s">
        <v>262</v>
      </c>
      <c r="BH95" t="s">
        <v>321</v>
      </c>
      <c r="BI95">
        <v>1</v>
      </c>
      <c r="BJ95">
        <v>3</v>
      </c>
      <c r="BK95">
        <v>4</v>
      </c>
      <c r="BL95">
        <v>1</v>
      </c>
      <c r="BM95">
        <v>2</v>
      </c>
      <c r="BN95">
        <v>0</v>
      </c>
      <c r="BO95" t="s">
        <v>262</v>
      </c>
      <c r="BP95">
        <v>0</v>
      </c>
      <c r="BQ95">
        <v>0</v>
      </c>
      <c r="BR95">
        <v>1</v>
      </c>
      <c r="BS95">
        <v>0</v>
      </c>
      <c r="BT95">
        <v>1</v>
      </c>
      <c r="BU95">
        <v>1</v>
      </c>
      <c r="BV95">
        <v>1</v>
      </c>
      <c r="BW95">
        <v>1</v>
      </c>
      <c r="BX95">
        <v>1</v>
      </c>
      <c r="BY95" t="s">
        <v>262</v>
      </c>
      <c r="BZ95" t="s">
        <v>262</v>
      </c>
      <c r="CA95">
        <v>1</v>
      </c>
      <c r="CB95" t="s">
        <v>262</v>
      </c>
      <c r="CC95" t="s">
        <v>262</v>
      </c>
      <c r="CD95" t="s">
        <v>262</v>
      </c>
      <c r="CE95">
        <v>1</v>
      </c>
      <c r="CF95" t="s">
        <v>262</v>
      </c>
      <c r="CG95" t="s">
        <v>262</v>
      </c>
      <c r="CI95" t="s">
        <v>262</v>
      </c>
      <c r="CJ95" t="s">
        <v>262</v>
      </c>
      <c r="CK95" t="s">
        <v>262</v>
      </c>
      <c r="CL95" t="s">
        <v>262</v>
      </c>
      <c r="CM95">
        <v>1</v>
      </c>
      <c r="CN95" t="s">
        <v>262</v>
      </c>
      <c r="CO95" t="s">
        <v>262</v>
      </c>
      <c r="CP95">
        <v>1</v>
      </c>
      <c r="CQ95" t="s">
        <v>262</v>
      </c>
      <c r="CR95">
        <v>1</v>
      </c>
      <c r="CS95">
        <v>16</v>
      </c>
      <c r="CT95" t="s">
        <v>262</v>
      </c>
      <c r="CU95" t="s">
        <v>262</v>
      </c>
      <c r="CV95" t="s">
        <v>262</v>
      </c>
    </row>
    <row r="96" spans="1:101">
      <c r="A96">
        <v>400</v>
      </c>
      <c r="B96" t="s">
        <v>374</v>
      </c>
      <c r="C96" t="s">
        <v>319</v>
      </c>
      <c r="D96">
        <v>4</v>
      </c>
      <c r="E96">
        <v>1</v>
      </c>
      <c r="F96">
        <v>2002</v>
      </c>
      <c r="G96" t="s">
        <v>386</v>
      </c>
      <c r="H96">
        <v>1986</v>
      </c>
      <c r="I96" t="s">
        <v>262</v>
      </c>
      <c r="J96">
        <v>0</v>
      </c>
      <c r="K96" t="s">
        <v>262</v>
      </c>
      <c r="L96">
        <v>1</v>
      </c>
      <c r="M96">
        <v>1</v>
      </c>
      <c r="N96" t="s">
        <v>388</v>
      </c>
      <c r="O96">
        <v>0</v>
      </c>
      <c r="P96">
        <v>1</v>
      </c>
      <c r="Q96">
        <v>1</v>
      </c>
      <c r="R96" t="s">
        <v>327</v>
      </c>
      <c r="S96">
        <v>1</v>
      </c>
      <c r="T96">
        <v>1</v>
      </c>
      <c r="U96">
        <v>0</v>
      </c>
      <c r="V96">
        <v>0</v>
      </c>
      <c r="W96">
        <v>0</v>
      </c>
      <c r="X96">
        <v>1</v>
      </c>
      <c r="Y96">
        <v>0</v>
      </c>
      <c r="Z96">
        <v>1</v>
      </c>
      <c r="AA96" t="s">
        <v>262</v>
      </c>
      <c r="AB96" t="s">
        <v>262</v>
      </c>
      <c r="AC96" t="s">
        <v>389</v>
      </c>
      <c r="AD96">
        <v>5</v>
      </c>
      <c r="AE96">
        <v>0</v>
      </c>
      <c r="AF96" t="s">
        <v>320</v>
      </c>
      <c r="AG96">
        <v>4</v>
      </c>
      <c r="AH96" t="s">
        <v>262</v>
      </c>
      <c r="AI96" t="s">
        <v>262</v>
      </c>
      <c r="AJ96">
        <v>20</v>
      </c>
      <c r="AK96">
        <v>99.625740951817036</v>
      </c>
      <c r="AL96">
        <v>80</v>
      </c>
      <c r="AM96">
        <v>398.50296380726815</v>
      </c>
      <c r="AN96" t="s">
        <v>262</v>
      </c>
      <c r="AP96" t="s">
        <v>262</v>
      </c>
      <c r="AR96" t="s">
        <v>262</v>
      </c>
      <c r="AS96">
        <v>5</v>
      </c>
      <c r="AT96">
        <v>2</v>
      </c>
      <c r="AU96">
        <v>1</v>
      </c>
      <c r="AV96">
        <v>1</v>
      </c>
      <c r="AW96">
        <v>1</v>
      </c>
      <c r="AX96">
        <v>0</v>
      </c>
      <c r="AY96">
        <v>0</v>
      </c>
      <c r="AZ96">
        <v>0</v>
      </c>
      <c r="BA96">
        <v>1</v>
      </c>
      <c r="BB96">
        <v>0</v>
      </c>
      <c r="BC96">
        <v>0</v>
      </c>
      <c r="BD96">
        <v>1</v>
      </c>
      <c r="BE96">
        <v>0</v>
      </c>
      <c r="BF96">
        <v>1</v>
      </c>
      <c r="BG96" t="s">
        <v>262</v>
      </c>
      <c r="BH96" t="s">
        <v>321</v>
      </c>
      <c r="BI96">
        <v>1</v>
      </c>
      <c r="BJ96">
        <v>3</v>
      </c>
      <c r="BK96">
        <v>4</v>
      </c>
      <c r="BL96">
        <v>1</v>
      </c>
      <c r="BM96">
        <v>2</v>
      </c>
      <c r="BN96">
        <v>0</v>
      </c>
      <c r="BO96" t="s">
        <v>262</v>
      </c>
      <c r="BP96">
        <v>0</v>
      </c>
      <c r="BQ96">
        <v>0</v>
      </c>
      <c r="BR96">
        <v>1</v>
      </c>
      <c r="BS96">
        <v>0</v>
      </c>
      <c r="BT96">
        <v>1</v>
      </c>
      <c r="BU96">
        <v>1</v>
      </c>
      <c r="BV96">
        <v>1</v>
      </c>
      <c r="BW96">
        <v>1</v>
      </c>
      <c r="BX96">
        <v>1</v>
      </c>
      <c r="BY96" t="s">
        <v>262</v>
      </c>
      <c r="BZ96" t="s">
        <v>262</v>
      </c>
      <c r="CA96">
        <v>1</v>
      </c>
      <c r="CB96" t="s">
        <v>262</v>
      </c>
      <c r="CC96" t="s">
        <v>262</v>
      </c>
      <c r="CD96" t="s">
        <v>262</v>
      </c>
      <c r="CE96">
        <v>1</v>
      </c>
      <c r="CF96" t="s">
        <v>262</v>
      </c>
      <c r="CG96" t="s">
        <v>262</v>
      </c>
      <c r="CI96" t="s">
        <v>262</v>
      </c>
      <c r="CJ96" t="s">
        <v>262</v>
      </c>
      <c r="CK96" t="s">
        <v>262</v>
      </c>
      <c r="CL96" t="s">
        <v>262</v>
      </c>
      <c r="CM96">
        <v>1</v>
      </c>
      <c r="CN96" t="s">
        <v>262</v>
      </c>
      <c r="CO96" t="s">
        <v>262</v>
      </c>
      <c r="CP96">
        <v>1</v>
      </c>
      <c r="CQ96" t="s">
        <v>262</v>
      </c>
      <c r="CR96">
        <v>1</v>
      </c>
      <c r="CS96">
        <v>16</v>
      </c>
      <c r="CT96" t="s">
        <v>262</v>
      </c>
      <c r="CU96" t="s">
        <v>262</v>
      </c>
      <c r="CV96" t="s">
        <v>262</v>
      </c>
    </row>
    <row r="97" spans="1:101">
      <c r="A97">
        <v>400</v>
      </c>
      <c r="B97" t="s">
        <v>374</v>
      </c>
      <c r="C97" t="s">
        <v>319</v>
      </c>
      <c r="D97">
        <v>4</v>
      </c>
      <c r="E97">
        <v>1</v>
      </c>
      <c r="F97">
        <v>2003</v>
      </c>
      <c r="G97" t="s">
        <v>386</v>
      </c>
      <c r="H97">
        <v>1986</v>
      </c>
      <c r="I97" t="s">
        <v>262</v>
      </c>
      <c r="J97">
        <v>0</v>
      </c>
      <c r="K97" t="s">
        <v>262</v>
      </c>
      <c r="L97">
        <v>1</v>
      </c>
      <c r="M97">
        <v>1</v>
      </c>
      <c r="N97" t="s">
        <v>388</v>
      </c>
      <c r="O97">
        <v>0</v>
      </c>
      <c r="P97">
        <v>1</v>
      </c>
      <c r="Q97">
        <v>1</v>
      </c>
      <c r="R97" t="s">
        <v>327</v>
      </c>
      <c r="S97">
        <v>1</v>
      </c>
      <c r="T97">
        <v>1</v>
      </c>
      <c r="U97">
        <v>0</v>
      </c>
      <c r="V97">
        <v>0</v>
      </c>
      <c r="W97">
        <v>0</v>
      </c>
      <c r="X97">
        <v>1</v>
      </c>
      <c r="Y97">
        <v>0</v>
      </c>
      <c r="Z97">
        <v>1</v>
      </c>
      <c r="AA97" t="s">
        <v>262</v>
      </c>
      <c r="AB97" t="s">
        <v>262</v>
      </c>
      <c r="AC97" t="s">
        <v>389</v>
      </c>
      <c r="AD97">
        <v>5</v>
      </c>
      <c r="AE97">
        <v>0</v>
      </c>
      <c r="AF97" t="s">
        <v>320</v>
      </c>
      <c r="AG97">
        <v>4</v>
      </c>
      <c r="AH97" t="s">
        <v>262</v>
      </c>
      <c r="AI97" t="s">
        <v>262</v>
      </c>
      <c r="AJ97">
        <v>20</v>
      </c>
      <c r="AK97">
        <v>99.474805791646716</v>
      </c>
      <c r="AL97">
        <v>80</v>
      </c>
      <c r="AM97">
        <v>397.89922316658686</v>
      </c>
      <c r="AN97" t="s">
        <v>262</v>
      </c>
      <c r="AP97" t="s">
        <v>262</v>
      </c>
      <c r="AR97" t="s">
        <v>262</v>
      </c>
      <c r="AS97">
        <v>5</v>
      </c>
      <c r="AT97">
        <v>2</v>
      </c>
      <c r="AU97">
        <v>1</v>
      </c>
      <c r="AV97">
        <v>1</v>
      </c>
      <c r="AW97">
        <v>1</v>
      </c>
      <c r="AX97">
        <v>0</v>
      </c>
      <c r="AY97">
        <v>0</v>
      </c>
      <c r="AZ97">
        <v>0</v>
      </c>
      <c r="BA97">
        <v>1</v>
      </c>
      <c r="BB97">
        <v>0</v>
      </c>
      <c r="BC97">
        <v>0</v>
      </c>
      <c r="BD97">
        <v>1</v>
      </c>
      <c r="BE97">
        <v>0</v>
      </c>
      <c r="BF97">
        <v>1</v>
      </c>
      <c r="BG97" t="s">
        <v>262</v>
      </c>
      <c r="BH97" t="s">
        <v>321</v>
      </c>
      <c r="BI97">
        <v>1</v>
      </c>
      <c r="BJ97">
        <v>3</v>
      </c>
      <c r="BK97">
        <v>4</v>
      </c>
      <c r="BL97">
        <v>1</v>
      </c>
      <c r="BM97">
        <v>2</v>
      </c>
      <c r="BN97">
        <v>0</v>
      </c>
      <c r="BO97" t="s">
        <v>262</v>
      </c>
      <c r="BP97">
        <v>0</v>
      </c>
      <c r="BQ97">
        <v>0</v>
      </c>
      <c r="BR97">
        <v>1</v>
      </c>
      <c r="BS97">
        <v>0</v>
      </c>
      <c r="BT97">
        <v>1</v>
      </c>
      <c r="BU97">
        <v>1</v>
      </c>
      <c r="BV97">
        <v>1</v>
      </c>
      <c r="BW97">
        <v>1</v>
      </c>
      <c r="BX97">
        <v>1</v>
      </c>
      <c r="BY97" t="s">
        <v>262</v>
      </c>
      <c r="BZ97" t="s">
        <v>262</v>
      </c>
      <c r="CA97">
        <v>1</v>
      </c>
      <c r="CB97" t="s">
        <v>262</v>
      </c>
      <c r="CC97" t="s">
        <v>262</v>
      </c>
      <c r="CD97" t="s">
        <v>262</v>
      </c>
      <c r="CE97">
        <v>1</v>
      </c>
      <c r="CF97" t="s">
        <v>262</v>
      </c>
      <c r="CG97" t="s">
        <v>262</v>
      </c>
      <c r="CI97" t="s">
        <v>262</v>
      </c>
      <c r="CJ97" t="s">
        <v>262</v>
      </c>
      <c r="CK97" t="s">
        <v>262</v>
      </c>
      <c r="CL97" t="s">
        <v>262</v>
      </c>
      <c r="CM97">
        <v>1</v>
      </c>
      <c r="CN97" t="s">
        <v>262</v>
      </c>
      <c r="CO97" t="s">
        <v>262</v>
      </c>
      <c r="CP97">
        <v>1</v>
      </c>
      <c r="CQ97" t="s">
        <v>262</v>
      </c>
      <c r="CR97">
        <v>1</v>
      </c>
      <c r="CS97">
        <v>16</v>
      </c>
      <c r="CT97" t="s">
        <v>262</v>
      </c>
      <c r="CU97" t="s">
        <v>262</v>
      </c>
      <c r="CV97" t="s">
        <v>262</v>
      </c>
    </row>
    <row r="98" spans="1:101">
      <c r="A98">
        <v>400</v>
      </c>
      <c r="B98" t="s">
        <v>374</v>
      </c>
      <c r="C98" t="s">
        <v>319</v>
      </c>
      <c r="D98">
        <v>4</v>
      </c>
      <c r="E98">
        <v>1</v>
      </c>
      <c r="F98">
        <v>2003</v>
      </c>
      <c r="G98" t="s">
        <v>386</v>
      </c>
      <c r="H98">
        <v>1986</v>
      </c>
      <c r="I98" t="s">
        <v>262</v>
      </c>
      <c r="J98">
        <v>0</v>
      </c>
      <c r="K98" t="s">
        <v>262</v>
      </c>
      <c r="L98">
        <v>1</v>
      </c>
      <c r="M98">
        <v>1</v>
      </c>
      <c r="N98" t="s">
        <v>388</v>
      </c>
      <c r="O98">
        <v>0</v>
      </c>
      <c r="P98">
        <v>1</v>
      </c>
      <c r="Q98">
        <v>1</v>
      </c>
      <c r="R98" t="s">
        <v>327</v>
      </c>
      <c r="S98">
        <v>1</v>
      </c>
      <c r="T98">
        <v>1</v>
      </c>
      <c r="U98">
        <v>0</v>
      </c>
      <c r="V98">
        <v>0</v>
      </c>
      <c r="W98">
        <v>0</v>
      </c>
      <c r="X98">
        <v>1</v>
      </c>
      <c r="Y98">
        <v>0</v>
      </c>
      <c r="Z98">
        <v>1</v>
      </c>
      <c r="AA98" t="s">
        <v>262</v>
      </c>
      <c r="AB98" t="s">
        <v>262</v>
      </c>
      <c r="AC98" t="s">
        <v>389</v>
      </c>
      <c r="AD98">
        <v>5</v>
      </c>
      <c r="AE98">
        <v>0</v>
      </c>
      <c r="AF98" t="s">
        <v>320</v>
      </c>
      <c r="AG98">
        <v>4</v>
      </c>
      <c r="AH98" t="s">
        <v>262</v>
      </c>
      <c r="AI98" t="s">
        <v>262</v>
      </c>
      <c r="AJ98">
        <v>20</v>
      </c>
      <c r="AK98">
        <v>99.474805791646716</v>
      </c>
      <c r="AL98">
        <v>80</v>
      </c>
      <c r="AM98">
        <v>397.89922316658686</v>
      </c>
      <c r="AN98" t="s">
        <v>262</v>
      </c>
      <c r="AP98" t="s">
        <v>262</v>
      </c>
      <c r="AR98" t="s">
        <v>262</v>
      </c>
      <c r="AS98">
        <v>5</v>
      </c>
      <c r="AT98">
        <v>2</v>
      </c>
      <c r="AU98">
        <v>1</v>
      </c>
      <c r="AV98">
        <v>1</v>
      </c>
      <c r="AW98">
        <v>1</v>
      </c>
      <c r="AX98">
        <v>0</v>
      </c>
      <c r="AY98">
        <v>0</v>
      </c>
      <c r="AZ98">
        <v>0</v>
      </c>
      <c r="BA98">
        <v>1</v>
      </c>
      <c r="BB98">
        <v>0</v>
      </c>
      <c r="BC98">
        <v>0</v>
      </c>
      <c r="BD98">
        <v>1</v>
      </c>
      <c r="BE98">
        <v>0</v>
      </c>
      <c r="BF98">
        <v>1</v>
      </c>
      <c r="BG98" t="s">
        <v>262</v>
      </c>
      <c r="BH98" t="s">
        <v>321</v>
      </c>
      <c r="BI98">
        <v>1</v>
      </c>
      <c r="BJ98">
        <v>3</v>
      </c>
      <c r="BK98">
        <v>4</v>
      </c>
      <c r="BL98">
        <v>1</v>
      </c>
      <c r="BM98">
        <v>2</v>
      </c>
      <c r="BN98">
        <v>0</v>
      </c>
      <c r="BO98" t="s">
        <v>262</v>
      </c>
      <c r="BP98">
        <v>0</v>
      </c>
      <c r="BQ98">
        <v>0</v>
      </c>
      <c r="BR98">
        <v>1</v>
      </c>
      <c r="BS98">
        <v>0</v>
      </c>
      <c r="BT98">
        <v>1</v>
      </c>
      <c r="BU98">
        <v>1</v>
      </c>
      <c r="BV98">
        <v>1</v>
      </c>
      <c r="BW98">
        <v>1</v>
      </c>
      <c r="BX98">
        <v>1</v>
      </c>
      <c r="BY98" t="s">
        <v>262</v>
      </c>
      <c r="BZ98" t="s">
        <v>262</v>
      </c>
      <c r="CA98">
        <v>1</v>
      </c>
      <c r="CB98" t="s">
        <v>262</v>
      </c>
      <c r="CC98" t="s">
        <v>262</v>
      </c>
      <c r="CD98" t="s">
        <v>262</v>
      </c>
      <c r="CE98">
        <v>1</v>
      </c>
      <c r="CF98" t="s">
        <v>262</v>
      </c>
      <c r="CG98" t="s">
        <v>262</v>
      </c>
      <c r="CI98" t="s">
        <v>262</v>
      </c>
      <c r="CJ98" t="s">
        <v>262</v>
      </c>
      <c r="CK98" t="s">
        <v>262</v>
      </c>
      <c r="CL98" t="s">
        <v>262</v>
      </c>
      <c r="CM98">
        <v>1</v>
      </c>
      <c r="CN98" t="s">
        <v>262</v>
      </c>
      <c r="CO98" t="s">
        <v>262</v>
      </c>
      <c r="CP98">
        <v>1</v>
      </c>
      <c r="CQ98" t="s">
        <v>262</v>
      </c>
      <c r="CR98">
        <v>1</v>
      </c>
      <c r="CS98">
        <v>16</v>
      </c>
      <c r="CT98" t="s">
        <v>262</v>
      </c>
      <c r="CU98" t="s">
        <v>262</v>
      </c>
      <c r="CV98" t="s">
        <v>262</v>
      </c>
    </row>
    <row r="99" spans="1:101">
      <c r="A99">
        <v>400</v>
      </c>
      <c r="B99" t="s">
        <v>374</v>
      </c>
      <c r="C99" t="s">
        <v>319</v>
      </c>
      <c r="D99">
        <v>4</v>
      </c>
      <c r="E99">
        <v>1</v>
      </c>
      <c r="F99">
        <v>2004</v>
      </c>
      <c r="G99" t="s">
        <v>386</v>
      </c>
      <c r="H99">
        <v>1986</v>
      </c>
      <c r="I99" t="s">
        <v>262</v>
      </c>
      <c r="J99">
        <v>0</v>
      </c>
      <c r="K99" t="s">
        <v>262</v>
      </c>
      <c r="L99">
        <v>1</v>
      </c>
      <c r="M99">
        <v>1</v>
      </c>
      <c r="N99" t="s">
        <v>388</v>
      </c>
      <c r="O99">
        <v>0</v>
      </c>
      <c r="P99">
        <v>1</v>
      </c>
      <c r="Q99">
        <v>1</v>
      </c>
      <c r="R99" t="s">
        <v>327</v>
      </c>
      <c r="S99">
        <v>1</v>
      </c>
      <c r="T99">
        <v>1</v>
      </c>
      <c r="U99">
        <v>0</v>
      </c>
      <c r="V99">
        <v>0</v>
      </c>
      <c r="W99">
        <v>0</v>
      </c>
      <c r="X99">
        <v>1</v>
      </c>
      <c r="Y99">
        <v>0</v>
      </c>
      <c r="Z99">
        <v>1</v>
      </c>
      <c r="AA99" t="s">
        <v>262</v>
      </c>
      <c r="AB99" t="s">
        <v>262</v>
      </c>
      <c r="AC99" t="s">
        <v>389</v>
      </c>
      <c r="AD99">
        <v>5</v>
      </c>
      <c r="AE99">
        <v>0</v>
      </c>
      <c r="AF99" t="s">
        <v>320</v>
      </c>
      <c r="AG99">
        <v>4</v>
      </c>
      <c r="AH99" t="s">
        <v>262</v>
      </c>
      <c r="AI99" t="s">
        <v>262</v>
      </c>
      <c r="AJ99">
        <v>20</v>
      </c>
      <c r="AK99">
        <v>99.14472101456083</v>
      </c>
      <c r="AL99">
        <v>80</v>
      </c>
      <c r="AM99">
        <v>396.57888405824332</v>
      </c>
      <c r="AN99" t="s">
        <v>262</v>
      </c>
      <c r="AP99" t="s">
        <v>262</v>
      </c>
      <c r="AR99" t="s">
        <v>262</v>
      </c>
      <c r="AS99">
        <v>5</v>
      </c>
      <c r="AT99">
        <v>2</v>
      </c>
      <c r="AU99">
        <v>1</v>
      </c>
      <c r="AV99">
        <v>1</v>
      </c>
      <c r="AW99">
        <v>1</v>
      </c>
      <c r="AX99">
        <v>0</v>
      </c>
      <c r="AY99">
        <v>0</v>
      </c>
      <c r="AZ99">
        <v>0</v>
      </c>
      <c r="BA99">
        <v>1</v>
      </c>
      <c r="BB99">
        <v>0</v>
      </c>
      <c r="BC99">
        <v>0</v>
      </c>
      <c r="BD99">
        <v>1</v>
      </c>
      <c r="BE99">
        <v>0</v>
      </c>
      <c r="BF99">
        <v>1</v>
      </c>
      <c r="BG99" t="s">
        <v>262</v>
      </c>
      <c r="BH99" t="s">
        <v>321</v>
      </c>
      <c r="BI99">
        <v>1</v>
      </c>
      <c r="BJ99">
        <v>3</v>
      </c>
      <c r="BK99">
        <v>4</v>
      </c>
      <c r="BL99">
        <v>1</v>
      </c>
      <c r="BM99">
        <v>2</v>
      </c>
      <c r="BN99">
        <v>0</v>
      </c>
      <c r="BO99" t="s">
        <v>262</v>
      </c>
      <c r="BP99">
        <v>0</v>
      </c>
      <c r="BQ99">
        <v>0</v>
      </c>
      <c r="BR99">
        <v>1</v>
      </c>
      <c r="BS99">
        <v>0</v>
      </c>
      <c r="BT99">
        <v>1</v>
      </c>
      <c r="BU99">
        <v>1</v>
      </c>
      <c r="BV99">
        <v>1</v>
      </c>
      <c r="BW99">
        <v>1</v>
      </c>
      <c r="BX99">
        <v>1</v>
      </c>
      <c r="BY99" t="s">
        <v>262</v>
      </c>
      <c r="BZ99" t="s">
        <v>262</v>
      </c>
      <c r="CA99">
        <v>1</v>
      </c>
      <c r="CB99" t="s">
        <v>262</v>
      </c>
      <c r="CC99" t="s">
        <v>262</v>
      </c>
      <c r="CD99" t="s">
        <v>262</v>
      </c>
      <c r="CE99">
        <v>1</v>
      </c>
      <c r="CF99" t="s">
        <v>262</v>
      </c>
      <c r="CG99" t="s">
        <v>262</v>
      </c>
      <c r="CI99" t="s">
        <v>262</v>
      </c>
      <c r="CJ99" t="s">
        <v>262</v>
      </c>
      <c r="CK99" t="s">
        <v>262</v>
      </c>
      <c r="CL99" t="s">
        <v>262</v>
      </c>
      <c r="CM99">
        <v>1</v>
      </c>
      <c r="CN99" t="s">
        <v>262</v>
      </c>
      <c r="CO99" t="s">
        <v>262</v>
      </c>
      <c r="CP99">
        <v>1</v>
      </c>
      <c r="CQ99" t="s">
        <v>262</v>
      </c>
      <c r="CR99">
        <v>1</v>
      </c>
      <c r="CS99">
        <v>16</v>
      </c>
      <c r="CT99" t="s">
        <v>262</v>
      </c>
      <c r="CU99" t="s">
        <v>262</v>
      </c>
      <c r="CV99" t="s">
        <v>262</v>
      </c>
    </row>
    <row r="100" spans="1:101">
      <c r="A100">
        <v>400</v>
      </c>
      <c r="B100" t="s">
        <v>374</v>
      </c>
      <c r="C100" t="s">
        <v>319</v>
      </c>
      <c r="D100">
        <v>4</v>
      </c>
      <c r="E100">
        <v>1</v>
      </c>
      <c r="F100">
        <v>2005</v>
      </c>
      <c r="G100" t="s">
        <v>386</v>
      </c>
      <c r="H100">
        <v>1986</v>
      </c>
      <c r="I100" t="s">
        <v>262</v>
      </c>
      <c r="J100">
        <v>0</v>
      </c>
      <c r="K100" t="s">
        <v>262</v>
      </c>
      <c r="L100">
        <v>1</v>
      </c>
      <c r="M100">
        <v>1</v>
      </c>
      <c r="N100" t="s">
        <v>388</v>
      </c>
      <c r="O100">
        <v>0</v>
      </c>
      <c r="P100">
        <v>1</v>
      </c>
      <c r="Q100">
        <v>1</v>
      </c>
      <c r="R100" t="s">
        <v>327</v>
      </c>
      <c r="S100">
        <v>1</v>
      </c>
      <c r="T100">
        <v>1</v>
      </c>
      <c r="U100">
        <v>0</v>
      </c>
      <c r="V100">
        <v>0</v>
      </c>
      <c r="W100">
        <v>0</v>
      </c>
      <c r="X100">
        <v>1</v>
      </c>
      <c r="Y100">
        <v>0</v>
      </c>
      <c r="Z100">
        <v>1</v>
      </c>
      <c r="AA100" t="s">
        <v>262</v>
      </c>
      <c r="AB100" t="s">
        <v>262</v>
      </c>
      <c r="AC100" t="s">
        <v>389</v>
      </c>
      <c r="AD100">
        <v>5</v>
      </c>
      <c r="AE100">
        <v>0</v>
      </c>
      <c r="AF100" t="s">
        <v>320</v>
      </c>
      <c r="AG100">
        <v>4</v>
      </c>
      <c r="AH100" t="s">
        <v>262</v>
      </c>
      <c r="AI100" t="s">
        <v>262</v>
      </c>
      <c r="AJ100">
        <v>20</v>
      </c>
      <c r="AK100">
        <v>100.32177154922408</v>
      </c>
      <c r="AL100">
        <v>80</v>
      </c>
      <c r="AM100">
        <v>401.28708619689633</v>
      </c>
      <c r="AN100" t="s">
        <v>262</v>
      </c>
      <c r="AP100" t="s">
        <v>262</v>
      </c>
      <c r="AR100" t="s">
        <v>262</v>
      </c>
      <c r="AS100">
        <v>5</v>
      </c>
      <c r="AT100">
        <v>2</v>
      </c>
      <c r="AU100">
        <v>1</v>
      </c>
      <c r="AV100">
        <v>1</v>
      </c>
      <c r="AW100">
        <v>1</v>
      </c>
      <c r="AX100">
        <v>0</v>
      </c>
      <c r="AY100">
        <v>0</v>
      </c>
      <c r="AZ100">
        <v>0</v>
      </c>
      <c r="BA100">
        <v>1</v>
      </c>
      <c r="BB100">
        <v>0</v>
      </c>
      <c r="BC100">
        <v>0</v>
      </c>
      <c r="BD100">
        <v>1</v>
      </c>
      <c r="BE100">
        <v>0</v>
      </c>
      <c r="BF100">
        <v>1</v>
      </c>
      <c r="BG100" t="s">
        <v>262</v>
      </c>
      <c r="BH100" t="s">
        <v>321</v>
      </c>
      <c r="BI100">
        <v>1</v>
      </c>
      <c r="BJ100">
        <v>3</v>
      </c>
      <c r="BK100">
        <v>4</v>
      </c>
      <c r="BL100">
        <v>1</v>
      </c>
      <c r="BM100">
        <v>2</v>
      </c>
      <c r="BN100">
        <v>0</v>
      </c>
      <c r="BO100" t="s">
        <v>262</v>
      </c>
      <c r="BP100">
        <v>0</v>
      </c>
      <c r="BQ100">
        <v>0</v>
      </c>
      <c r="BR100">
        <v>1</v>
      </c>
      <c r="BS100">
        <v>0</v>
      </c>
      <c r="BT100">
        <v>1</v>
      </c>
      <c r="BU100">
        <v>1</v>
      </c>
      <c r="BV100">
        <v>1</v>
      </c>
      <c r="BW100">
        <v>1</v>
      </c>
      <c r="BX100">
        <v>1</v>
      </c>
      <c r="BY100" t="s">
        <v>262</v>
      </c>
      <c r="BZ100" t="s">
        <v>262</v>
      </c>
      <c r="CA100">
        <v>1</v>
      </c>
      <c r="CB100" t="s">
        <v>262</v>
      </c>
      <c r="CC100" t="s">
        <v>262</v>
      </c>
      <c r="CD100" t="s">
        <v>262</v>
      </c>
      <c r="CE100">
        <v>1</v>
      </c>
      <c r="CF100" t="s">
        <v>262</v>
      </c>
      <c r="CG100" t="s">
        <v>262</v>
      </c>
      <c r="CI100" t="s">
        <v>262</v>
      </c>
      <c r="CJ100" t="s">
        <v>262</v>
      </c>
      <c r="CK100" t="s">
        <v>262</v>
      </c>
      <c r="CL100" t="s">
        <v>262</v>
      </c>
      <c r="CM100">
        <v>1</v>
      </c>
      <c r="CN100" t="s">
        <v>262</v>
      </c>
      <c r="CO100" t="s">
        <v>262</v>
      </c>
      <c r="CP100">
        <v>1</v>
      </c>
      <c r="CQ100" t="s">
        <v>262</v>
      </c>
      <c r="CR100">
        <v>1</v>
      </c>
      <c r="CS100">
        <v>16</v>
      </c>
      <c r="CT100" t="s">
        <v>262</v>
      </c>
      <c r="CU100" t="s">
        <v>262</v>
      </c>
      <c r="CV100" t="s">
        <v>262</v>
      </c>
    </row>
    <row r="101" spans="1:101">
      <c r="A101">
        <v>400</v>
      </c>
      <c r="B101" t="s">
        <v>374</v>
      </c>
      <c r="C101" t="s">
        <v>319</v>
      </c>
      <c r="D101">
        <v>4</v>
      </c>
      <c r="E101">
        <v>1</v>
      </c>
      <c r="F101">
        <v>2006</v>
      </c>
      <c r="G101" t="s">
        <v>386</v>
      </c>
      <c r="H101">
        <v>1986</v>
      </c>
      <c r="I101" t="s">
        <v>262</v>
      </c>
      <c r="J101">
        <v>0</v>
      </c>
      <c r="K101" t="s">
        <v>262</v>
      </c>
      <c r="L101">
        <v>1</v>
      </c>
      <c r="M101">
        <v>1</v>
      </c>
      <c r="N101" t="s">
        <v>388</v>
      </c>
      <c r="O101">
        <v>0</v>
      </c>
      <c r="P101">
        <v>1</v>
      </c>
      <c r="Q101">
        <v>1</v>
      </c>
      <c r="R101" t="s">
        <v>327</v>
      </c>
      <c r="S101">
        <v>1</v>
      </c>
      <c r="T101">
        <v>1</v>
      </c>
      <c r="U101">
        <v>0</v>
      </c>
      <c r="V101">
        <v>0</v>
      </c>
      <c r="W101">
        <v>0</v>
      </c>
      <c r="X101">
        <v>1</v>
      </c>
      <c r="Y101">
        <v>0</v>
      </c>
      <c r="Z101">
        <v>1</v>
      </c>
      <c r="AA101" t="s">
        <v>262</v>
      </c>
      <c r="AB101" t="s">
        <v>262</v>
      </c>
      <c r="AC101" t="s">
        <v>389</v>
      </c>
      <c r="AD101">
        <v>5</v>
      </c>
      <c r="AE101">
        <v>0</v>
      </c>
      <c r="AF101" t="s">
        <v>320</v>
      </c>
      <c r="AG101">
        <v>4</v>
      </c>
      <c r="AH101" t="s">
        <v>262</v>
      </c>
      <c r="AI101" t="s">
        <v>262</v>
      </c>
      <c r="AJ101">
        <v>20</v>
      </c>
      <c r="AK101">
        <v>93.449973525897633</v>
      </c>
      <c r="AL101">
        <v>80</v>
      </c>
      <c r="AM101">
        <v>373.79989410359053</v>
      </c>
      <c r="AN101" t="s">
        <v>262</v>
      </c>
      <c r="AP101" t="s">
        <v>262</v>
      </c>
      <c r="AR101" t="s">
        <v>262</v>
      </c>
      <c r="AS101">
        <v>5</v>
      </c>
      <c r="AT101">
        <v>2</v>
      </c>
      <c r="AU101">
        <v>1</v>
      </c>
      <c r="AV101">
        <v>1</v>
      </c>
      <c r="AW101">
        <v>1</v>
      </c>
      <c r="AX101">
        <v>0</v>
      </c>
      <c r="AY101">
        <v>0</v>
      </c>
      <c r="AZ101">
        <v>0</v>
      </c>
      <c r="BA101">
        <v>1</v>
      </c>
      <c r="BB101">
        <v>0</v>
      </c>
      <c r="BC101">
        <v>0</v>
      </c>
      <c r="BD101">
        <v>1</v>
      </c>
      <c r="BE101">
        <v>0</v>
      </c>
      <c r="BF101">
        <v>1</v>
      </c>
      <c r="BG101" t="s">
        <v>262</v>
      </c>
      <c r="BH101" t="s">
        <v>321</v>
      </c>
      <c r="BI101">
        <v>1</v>
      </c>
      <c r="BJ101">
        <v>3</v>
      </c>
      <c r="BK101">
        <v>4</v>
      </c>
      <c r="BL101">
        <v>1</v>
      </c>
      <c r="BM101">
        <v>2</v>
      </c>
      <c r="BN101">
        <v>0</v>
      </c>
      <c r="BO101" t="s">
        <v>262</v>
      </c>
      <c r="BP101">
        <v>0</v>
      </c>
      <c r="BQ101">
        <v>0</v>
      </c>
      <c r="BR101">
        <v>1</v>
      </c>
      <c r="BS101">
        <v>0</v>
      </c>
      <c r="BT101">
        <v>1</v>
      </c>
      <c r="BU101">
        <v>1</v>
      </c>
      <c r="BV101">
        <v>1</v>
      </c>
      <c r="BW101">
        <v>1</v>
      </c>
      <c r="BX101">
        <v>1</v>
      </c>
      <c r="BY101" t="s">
        <v>262</v>
      </c>
      <c r="BZ101" t="s">
        <v>262</v>
      </c>
      <c r="CA101">
        <v>1</v>
      </c>
      <c r="CB101" t="s">
        <v>262</v>
      </c>
      <c r="CC101" t="s">
        <v>262</v>
      </c>
      <c r="CD101" t="s">
        <v>262</v>
      </c>
      <c r="CE101">
        <v>1</v>
      </c>
      <c r="CF101" t="s">
        <v>262</v>
      </c>
      <c r="CG101" t="s">
        <v>262</v>
      </c>
      <c r="CI101" t="s">
        <v>262</v>
      </c>
      <c r="CJ101" t="s">
        <v>262</v>
      </c>
      <c r="CK101" t="s">
        <v>262</v>
      </c>
      <c r="CL101" t="s">
        <v>262</v>
      </c>
      <c r="CM101">
        <v>1</v>
      </c>
      <c r="CN101" t="s">
        <v>262</v>
      </c>
      <c r="CO101" t="s">
        <v>262</v>
      </c>
      <c r="CP101">
        <v>1</v>
      </c>
      <c r="CQ101" t="s">
        <v>262</v>
      </c>
      <c r="CR101">
        <v>1</v>
      </c>
      <c r="CS101">
        <v>16</v>
      </c>
      <c r="CT101" t="s">
        <v>262</v>
      </c>
      <c r="CU101" t="s">
        <v>262</v>
      </c>
      <c r="CV101" t="s">
        <v>262</v>
      </c>
    </row>
    <row r="102" spans="1:101">
      <c r="A102">
        <v>400</v>
      </c>
      <c r="B102" t="s">
        <v>374</v>
      </c>
      <c r="C102" t="s">
        <v>319</v>
      </c>
      <c r="D102">
        <v>4</v>
      </c>
      <c r="E102">
        <v>1</v>
      </c>
      <c r="F102">
        <v>2007</v>
      </c>
      <c r="G102" t="s">
        <v>386</v>
      </c>
      <c r="H102">
        <v>1986</v>
      </c>
      <c r="I102" t="s">
        <v>262</v>
      </c>
      <c r="J102">
        <v>0</v>
      </c>
      <c r="K102" t="s">
        <v>262</v>
      </c>
      <c r="L102">
        <v>1</v>
      </c>
      <c r="M102">
        <v>1</v>
      </c>
      <c r="N102" t="s">
        <v>388</v>
      </c>
      <c r="O102">
        <v>0</v>
      </c>
      <c r="P102">
        <v>1</v>
      </c>
      <c r="Q102">
        <v>1</v>
      </c>
      <c r="R102" t="s">
        <v>327</v>
      </c>
      <c r="S102">
        <v>1</v>
      </c>
      <c r="T102">
        <v>1</v>
      </c>
      <c r="U102">
        <v>0</v>
      </c>
      <c r="V102">
        <v>0</v>
      </c>
      <c r="W102">
        <v>0</v>
      </c>
      <c r="X102">
        <v>1</v>
      </c>
      <c r="Y102">
        <v>0</v>
      </c>
      <c r="Z102">
        <v>1</v>
      </c>
      <c r="AA102" t="s">
        <v>262</v>
      </c>
      <c r="AB102" t="s">
        <v>262</v>
      </c>
      <c r="AC102" t="s">
        <v>389</v>
      </c>
      <c r="AD102">
        <v>5</v>
      </c>
      <c r="AE102">
        <v>0</v>
      </c>
      <c r="AF102" t="s">
        <v>320</v>
      </c>
      <c r="AG102">
        <v>4</v>
      </c>
      <c r="AH102" t="s">
        <v>262</v>
      </c>
      <c r="AI102" t="s">
        <v>262</v>
      </c>
      <c r="AJ102">
        <v>20</v>
      </c>
      <c r="AK102">
        <v>91.32451845634067</v>
      </c>
      <c r="AL102">
        <v>80</v>
      </c>
      <c r="AM102">
        <v>365.29807382536268</v>
      </c>
      <c r="AN102" t="s">
        <v>262</v>
      </c>
      <c r="AP102" t="s">
        <v>262</v>
      </c>
      <c r="AR102" t="s">
        <v>262</v>
      </c>
      <c r="AS102">
        <v>5</v>
      </c>
      <c r="AT102">
        <v>2</v>
      </c>
      <c r="AU102">
        <v>1</v>
      </c>
      <c r="AV102">
        <v>1</v>
      </c>
      <c r="AW102">
        <v>1</v>
      </c>
      <c r="AX102">
        <v>0</v>
      </c>
      <c r="AY102">
        <v>0</v>
      </c>
      <c r="AZ102">
        <v>0</v>
      </c>
      <c r="BA102">
        <v>1</v>
      </c>
      <c r="BB102">
        <v>0</v>
      </c>
      <c r="BC102">
        <v>0</v>
      </c>
      <c r="BD102">
        <v>1</v>
      </c>
      <c r="BE102">
        <v>0</v>
      </c>
      <c r="BF102">
        <v>1</v>
      </c>
      <c r="BG102" t="s">
        <v>262</v>
      </c>
      <c r="BH102" t="s">
        <v>321</v>
      </c>
      <c r="BI102">
        <v>1</v>
      </c>
      <c r="BJ102">
        <v>3</v>
      </c>
      <c r="BK102">
        <v>4</v>
      </c>
      <c r="BL102">
        <v>1</v>
      </c>
      <c r="BM102">
        <v>2</v>
      </c>
      <c r="BN102">
        <v>0</v>
      </c>
      <c r="BO102" t="s">
        <v>262</v>
      </c>
      <c r="BP102">
        <v>0</v>
      </c>
      <c r="BQ102">
        <v>0</v>
      </c>
      <c r="BR102">
        <v>1</v>
      </c>
      <c r="BS102">
        <v>0</v>
      </c>
      <c r="BT102">
        <v>1</v>
      </c>
      <c r="BU102">
        <v>1</v>
      </c>
      <c r="BV102">
        <v>1</v>
      </c>
      <c r="BW102">
        <v>1</v>
      </c>
      <c r="BX102">
        <v>1</v>
      </c>
      <c r="BY102" t="s">
        <v>262</v>
      </c>
      <c r="BZ102" t="s">
        <v>262</v>
      </c>
      <c r="CA102">
        <v>1</v>
      </c>
      <c r="CB102" t="s">
        <v>262</v>
      </c>
      <c r="CC102" t="s">
        <v>262</v>
      </c>
      <c r="CD102" t="s">
        <v>262</v>
      </c>
      <c r="CE102">
        <v>1</v>
      </c>
      <c r="CF102" t="s">
        <v>262</v>
      </c>
      <c r="CG102" t="s">
        <v>262</v>
      </c>
      <c r="CI102" t="s">
        <v>262</v>
      </c>
      <c r="CJ102" t="s">
        <v>262</v>
      </c>
      <c r="CK102" t="s">
        <v>262</v>
      </c>
      <c r="CL102" t="s">
        <v>262</v>
      </c>
      <c r="CM102">
        <v>1</v>
      </c>
      <c r="CN102" t="s">
        <v>262</v>
      </c>
      <c r="CO102" t="s">
        <v>262</v>
      </c>
      <c r="CP102">
        <v>1</v>
      </c>
      <c r="CQ102" t="s">
        <v>262</v>
      </c>
      <c r="CR102">
        <v>1</v>
      </c>
      <c r="CS102">
        <v>16</v>
      </c>
      <c r="CT102" t="s">
        <v>262</v>
      </c>
      <c r="CU102" t="s">
        <v>262</v>
      </c>
      <c r="CV102" t="s">
        <v>262</v>
      </c>
      <c r="CW102" t="s">
        <v>326</v>
      </c>
    </row>
    <row r="103" spans="1:101">
      <c r="A103">
        <v>400</v>
      </c>
      <c r="B103" t="s">
        <v>374</v>
      </c>
      <c r="C103" t="s">
        <v>319</v>
      </c>
      <c r="D103">
        <v>4</v>
      </c>
      <c r="E103">
        <v>1</v>
      </c>
      <c r="F103">
        <v>2008</v>
      </c>
      <c r="G103" t="s">
        <v>386</v>
      </c>
      <c r="H103">
        <v>1986</v>
      </c>
      <c r="I103" t="s">
        <v>262</v>
      </c>
      <c r="J103">
        <v>0</v>
      </c>
      <c r="K103" t="s">
        <v>262</v>
      </c>
      <c r="L103">
        <v>1</v>
      </c>
      <c r="M103">
        <v>1</v>
      </c>
      <c r="N103" t="s">
        <v>388</v>
      </c>
      <c r="O103">
        <v>0</v>
      </c>
      <c r="P103">
        <v>1</v>
      </c>
      <c r="Q103">
        <v>1</v>
      </c>
      <c r="R103" t="s">
        <v>327</v>
      </c>
      <c r="S103">
        <v>1</v>
      </c>
      <c r="T103">
        <v>1</v>
      </c>
      <c r="U103">
        <v>0</v>
      </c>
      <c r="V103">
        <v>0</v>
      </c>
      <c r="W103">
        <v>0</v>
      </c>
      <c r="X103">
        <v>1</v>
      </c>
      <c r="Y103">
        <v>0</v>
      </c>
      <c r="Z103">
        <v>1</v>
      </c>
      <c r="AA103" t="s">
        <v>262</v>
      </c>
      <c r="AB103" t="s">
        <v>262</v>
      </c>
      <c r="AC103" t="s">
        <v>389</v>
      </c>
      <c r="AD103">
        <v>5</v>
      </c>
      <c r="AE103">
        <v>0</v>
      </c>
      <c r="AF103" t="s">
        <v>320</v>
      </c>
      <c r="AG103">
        <v>4</v>
      </c>
      <c r="AH103" t="s">
        <v>262</v>
      </c>
      <c r="AI103" t="s">
        <v>262</v>
      </c>
      <c r="AJ103">
        <v>20</v>
      </c>
      <c r="AK103">
        <v>77.681360840584006</v>
      </c>
      <c r="AL103">
        <v>80</v>
      </c>
      <c r="AM103">
        <v>310.72544336233602</v>
      </c>
      <c r="AN103" t="s">
        <v>262</v>
      </c>
      <c r="AP103" t="s">
        <v>262</v>
      </c>
      <c r="AR103" t="s">
        <v>262</v>
      </c>
      <c r="AS103">
        <v>5</v>
      </c>
      <c r="AT103">
        <v>2</v>
      </c>
      <c r="AU103">
        <v>1</v>
      </c>
      <c r="AV103">
        <v>1</v>
      </c>
      <c r="AW103">
        <v>1</v>
      </c>
      <c r="AX103">
        <v>0</v>
      </c>
      <c r="AY103">
        <v>0</v>
      </c>
      <c r="AZ103">
        <v>0</v>
      </c>
      <c r="BA103">
        <v>1</v>
      </c>
      <c r="BB103">
        <v>0</v>
      </c>
      <c r="BC103">
        <v>0</v>
      </c>
      <c r="BD103">
        <v>1</v>
      </c>
      <c r="BE103">
        <v>0</v>
      </c>
      <c r="BF103">
        <v>1</v>
      </c>
      <c r="BG103" t="s">
        <v>262</v>
      </c>
      <c r="BH103" t="s">
        <v>321</v>
      </c>
      <c r="BI103">
        <v>1</v>
      </c>
      <c r="BJ103">
        <v>3</v>
      </c>
      <c r="BK103">
        <v>4</v>
      </c>
      <c r="BL103">
        <v>1</v>
      </c>
      <c r="BM103">
        <v>2</v>
      </c>
      <c r="BN103">
        <v>0</v>
      </c>
      <c r="BO103" t="s">
        <v>262</v>
      </c>
      <c r="BP103">
        <v>0</v>
      </c>
      <c r="BQ103">
        <v>0</v>
      </c>
      <c r="BR103">
        <v>1</v>
      </c>
      <c r="BS103">
        <v>0</v>
      </c>
      <c r="BT103">
        <v>1</v>
      </c>
      <c r="BU103">
        <v>1</v>
      </c>
      <c r="BV103">
        <v>1</v>
      </c>
      <c r="BW103">
        <v>1</v>
      </c>
      <c r="BX103">
        <v>1</v>
      </c>
      <c r="BY103" t="s">
        <v>262</v>
      </c>
      <c r="BZ103" t="s">
        <v>262</v>
      </c>
      <c r="CA103">
        <v>1</v>
      </c>
      <c r="CB103" t="s">
        <v>262</v>
      </c>
      <c r="CC103" t="s">
        <v>262</v>
      </c>
      <c r="CD103" t="s">
        <v>262</v>
      </c>
      <c r="CE103">
        <v>1</v>
      </c>
      <c r="CF103" t="s">
        <v>262</v>
      </c>
      <c r="CG103" t="s">
        <v>262</v>
      </c>
      <c r="CI103" t="s">
        <v>262</v>
      </c>
      <c r="CJ103" t="s">
        <v>262</v>
      </c>
      <c r="CK103" t="s">
        <v>262</v>
      </c>
      <c r="CL103" t="s">
        <v>262</v>
      </c>
      <c r="CM103">
        <v>1</v>
      </c>
      <c r="CN103" t="s">
        <v>262</v>
      </c>
      <c r="CO103" t="s">
        <v>262</v>
      </c>
      <c r="CP103">
        <v>1</v>
      </c>
      <c r="CQ103" t="s">
        <v>262</v>
      </c>
      <c r="CR103">
        <v>1</v>
      </c>
      <c r="CS103">
        <v>16</v>
      </c>
      <c r="CT103" t="s">
        <v>262</v>
      </c>
      <c r="CU103" t="s">
        <v>262</v>
      </c>
      <c r="CV103" t="s">
        <v>262</v>
      </c>
    </row>
    <row r="104" spans="1:101">
      <c r="A104">
        <v>400</v>
      </c>
      <c r="B104" t="s">
        <v>374</v>
      </c>
      <c r="C104" t="s">
        <v>319</v>
      </c>
      <c r="D104">
        <v>4</v>
      </c>
      <c r="E104">
        <v>1</v>
      </c>
      <c r="F104">
        <v>2009</v>
      </c>
      <c r="G104" t="s">
        <v>386</v>
      </c>
      <c r="H104">
        <v>1986</v>
      </c>
      <c r="I104" t="s">
        <v>262</v>
      </c>
      <c r="J104">
        <v>0</v>
      </c>
      <c r="K104" t="s">
        <v>262</v>
      </c>
      <c r="L104">
        <v>1</v>
      </c>
      <c r="M104">
        <v>1</v>
      </c>
      <c r="N104" t="s">
        <v>388</v>
      </c>
      <c r="O104">
        <v>0</v>
      </c>
      <c r="P104">
        <v>1</v>
      </c>
      <c r="Q104">
        <v>1</v>
      </c>
      <c r="R104" t="s">
        <v>327</v>
      </c>
      <c r="S104">
        <v>1</v>
      </c>
      <c r="T104">
        <v>1</v>
      </c>
      <c r="U104">
        <v>0</v>
      </c>
      <c r="V104">
        <v>0</v>
      </c>
      <c r="W104">
        <v>0</v>
      </c>
      <c r="X104">
        <v>1</v>
      </c>
      <c r="Y104">
        <v>0</v>
      </c>
      <c r="Z104">
        <v>1</v>
      </c>
      <c r="AA104">
        <f>INT(AB104*4.8)</f>
        <v>34080</v>
      </c>
      <c r="AB104">
        <v>7100</v>
      </c>
      <c r="AC104" t="s">
        <v>389</v>
      </c>
      <c r="AD104">
        <v>5</v>
      </c>
      <c r="AE104">
        <v>0</v>
      </c>
      <c r="AF104" t="s">
        <v>320</v>
      </c>
      <c r="AG104">
        <v>4</v>
      </c>
      <c r="AH104" t="s">
        <v>262</v>
      </c>
      <c r="AI104" t="s">
        <v>262</v>
      </c>
      <c r="AJ104">
        <v>20</v>
      </c>
      <c r="AK104">
        <v>76.119998077222007</v>
      </c>
      <c r="AL104">
        <v>80</v>
      </c>
      <c r="AM104">
        <v>304.47999230888803</v>
      </c>
      <c r="AN104" t="s">
        <v>262</v>
      </c>
      <c r="AP104" t="s">
        <v>262</v>
      </c>
      <c r="AR104" t="s">
        <v>262</v>
      </c>
      <c r="AS104">
        <v>5</v>
      </c>
      <c r="AT104">
        <v>2</v>
      </c>
      <c r="AU104">
        <v>1</v>
      </c>
      <c r="AV104">
        <v>1</v>
      </c>
      <c r="AW104">
        <v>1</v>
      </c>
      <c r="AX104">
        <v>0</v>
      </c>
      <c r="AY104">
        <v>0</v>
      </c>
      <c r="AZ104">
        <v>0</v>
      </c>
      <c r="BA104">
        <v>1</v>
      </c>
      <c r="BB104">
        <v>0</v>
      </c>
      <c r="BC104">
        <v>0</v>
      </c>
      <c r="BD104">
        <v>1</v>
      </c>
      <c r="BE104">
        <v>0</v>
      </c>
      <c r="BF104">
        <v>1</v>
      </c>
      <c r="BG104" t="s">
        <v>262</v>
      </c>
      <c r="BH104" t="s">
        <v>321</v>
      </c>
      <c r="BI104">
        <v>1</v>
      </c>
      <c r="BJ104">
        <v>3</v>
      </c>
      <c r="BK104">
        <v>4</v>
      </c>
      <c r="BL104">
        <v>1</v>
      </c>
      <c r="BM104">
        <v>2</v>
      </c>
      <c r="BN104">
        <v>0</v>
      </c>
      <c r="BO104" t="s">
        <v>262</v>
      </c>
      <c r="BP104">
        <v>0</v>
      </c>
      <c r="BQ104">
        <v>0</v>
      </c>
      <c r="BR104">
        <v>1</v>
      </c>
      <c r="BS104">
        <v>0</v>
      </c>
      <c r="BT104">
        <v>1</v>
      </c>
      <c r="BU104">
        <v>1</v>
      </c>
      <c r="BV104">
        <v>1</v>
      </c>
      <c r="BW104">
        <v>1</v>
      </c>
      <c r="BX104">
        <v>1</v>
      </c>
      <c r="BY104">
        <v>3300000</v>
      </c>
      <c r="BZ104">
        <v>12559799.682741631</v>
      </c>
      <c r="CA104">
        <v>1</v>
      </c>
      <c r="CB104" t="s">
        <v>262</v>
      </c>
      <c r="CC104">
        <v>3300000</v>
      </c>
      <c r="CD104">
        <v>12559799.682741631</v>
      </c>
      <c r="CE104">
        <v>1</v>
      </c>
      <c r="CF104" t="s">
        <v>262</v>
      </c>
      <c r="CG104" t="s">
        <v>262</v>
      </c>
      <c r="CI104" t="s">
        <v>262</v>
      </c>
      <c r="CJ104" t="s">
        <v>262</v>
      </c>
      <c r="CK104" t="s">
        <v>262</v>
      </c>
      <c r="CL104" t="s">
        <v>262</v>
      </c>
      <c r="CM104">
        <v>1</v>
      </c>
      <c r="CN104">
        <v>3300000</v>
      </c>
      <c r="CO104">
        <v>12559799.682741631</v>
      </c>
      <c r="CP104">
        <v>1</v>
      </c>
      <c r="CQ104" t="s">
        <v>262</v>
      </c>
      <c r="CR104">
        <v>1</v>
      </c>
      <c r="CS104">
        <v>16</v>
      </c>
      <c r="CT104">
        <f>BY104</f>
        <v>3300000</v>
      </c>
      <c r="CU104">
        <f>BZ104</f>
        <v>12559799.682741631</v>
      </c>
      <c r="CV104">
        <v>1</v>
      </c>
    </row>
    <row r="105" spans="1:101">
      <c r="A105">
        <v>400</v>
      </c>
      <c r="B105" t="s">
        <v>374</v>
      </c>
      <c r="C105" t="s">
        <v>319</v>
      </c>
      <c r="D105">
        <v>4</v>
      </c>
      <c r="E105">
        <v>1</v>
      </c>
      <c r="F105">
        <v>2010</v>
      </c>
      <c r="G105" t="s">
        <v>386</v>
      </c>
      <c r="H105">
        <v>1986</v>
      </c>
      <c r="I105" t="s">
        <v>262</v>
      </c>
      <c r="J105">
        <v>0</v>
      </c>
      <c r="K105" t="s">
        <v>262</v>
      </c>
      <c r="L105">
        <v>1</v>
      </c>
      <c r="M105">
        <v>1</v>
      </c>
      <c r="N105" t="s">
        <v>388</v>
      </c>
      <c r="O105">
        <v>0</v>
      </c>
      <c r="P105">
        <v>1</v>
      </c>
      <c r="Q105">
        <v>1</v>
      </c>
      <c r="R105" t="s">
        <v>327</v>
      </c>
      <c r="S105">
        <v>1</v>
      </c>
      <c r="T105">
        <v>1</v>
      </c>
      <c r="U105">
        <v>0</v>
      </c>
      <c r="V105">
        <v>0</v>
      </c>
      <c r="W105">
        <v>0</v>
      </c>
      <c r="X105">
        <v>1</v>
      </c>
      <c r="Y105">
        <v>0</v>
      </c>
      <c r="Z105">
        <v>1</v>
      </c>
      <c r="AA105" t="s">
        <v>262</v>
      </c>
      <c r="AB105" t="s">
        <v>262</v>
      </c>
      <c r="AC105" t="s">
        <v>389</v>
      </c>
      <c r="AD105">
        <v>5</v>
      </c>
      <c r="AE105">
        <v>0</v>
      </c>
      <c r="AF105" t="s">
        <v>320</v>
      </c>
      <c r="AG105">
        <v>4</v>
      </c>
      <c r="AH105" t="s">
        <v>262</v>
      </c>
      <c r="AI105" t="s">
        <v>262</v>
      </c>
      <c r="AJ105">
        <v>20</v>
      </c>
      <c r="AK105">
        <v>71.059084095148179</v>
      </c>
      <c r="AL105">
        <v>80</v>
      </c>
      <c r="AM105">
        <v>284.23633638059272</v>
      </c>
      <c r="AN105" t="s">
        <v>262</v>
      </c>
      <c r="AP105" t="s">
        <v>262</v>
      </c>
      <c r="AR105" t="s">
        <v>262</v>
      </c>
      <c r="AS105">
        <v>5</v>
      </c>
      <c r="AT105">
        <v>2</v>
      </c>
      <c r="AU105">
        <v>1</v>
      </c>
      <c r="AV105">
        <v>1</v>
      </c>
      <c r="AW105">
        <v>1</v>
      </c>
      <c r="AX105">
        <v>0</v>
      </c>
      <c r="AY105">
        <v>0</v>
      </c>
      <c r="AZ105">
        <v>0</v>
      </c>
      <c r="BA105">
        <v>1</v>
      </c>
      <c r="BB105">
        <v>0</v>
      </c>
      <c r="BC105">
        <v>0</v>
      </c>
      <c r="BD105">
        <v>1</v>
      </c>
      <c r="BE105">
        <v>0</v>
      </c>
      <c r="BF105">
        <v>1</v>
      </c>
      <c r="BG105" t="s">
        <v>262</v>
      </c>
      <c r="BH105" t="s">
        <v>321</v>
      </c>
      <c r="BI105">
        <v>1</v>
      </c>
      <c r="BJ105">
        <v>3</v>
      </c>
      <c r="BK105">
        <v>4</v>
      </c>
      <c r="BL105">
        <v>1</v>
      </c>
      <c r="BM105">
        <v>2</v>
      </c>
      <c r="BN105">
        <v>0</v>
      </c>
      <c r="BO105" t="s">
        <v>262</v>
      </c>
      <c r="BP105">
        <v>0</v>
      </c>
      <c r="BQ105">
        <v>0</v>
      </c>
      <c r="BR105">
        <v>1</v>
      </c>
      <c r="BS105">
        <v>0</v>
      </c>
      <c r="BT105">
        <v>1</v>
      </c>
      <c r="BU105">
        <v>1</v>
      </c>
      <c r="BV105">
        <v>1</v>
      </c>
      <c r="BW105">
        <v>1</v>
      </c>
      <c r="BX105">
        <v>1</v>
      </c>
      <c r="BY105" t="s">
        <v>262</v>
      </c>
      <c r="BZ105" t="s">
        <v>262</v>
      </c>
      <c r="CA105">
        <v>1</v>
      </c>
      <c r="CB105" t="s">
        <v>262</v>
      </c>
      <c r="CC105" t="s">
        <v>262</v>
      </c>
      <c r="CD105" t="s">
        <v>262</v>
      </c>
      <c r="CE105">
        <v>1</v>
      </c>
      <c r="CF105" t="s">
        <v>262</v>
      </c>
      <c r="CG105" t="s">
        <v>262</v>
      </c>
      <c r="CI105" t="s">
        <v>262</v>
      </c>
      <c r="CJ105" t="s">
        <v>262</v>
      </c>
      <c r="CK105" t="s">
        <v>262</v>
      </c>
      <c r="CL105" t="s">
        <v>262</v>
      </c>
      <c r="CM105">
        <v>1</v>
      </c>
      <c r="CN105" t="s">
        <v>262</v>
      </c>
      <c r="CO105" t="s">
        <v>262</v>
      </c>
      <c r="CP105">
        <v>1</v>
      </c>
      <c r="CQ105" t="s">
        <v>262</v>
      </c>
      <c r="CR105">
        <v>1</v>
      </c>
      <c r="CS105">
        <v>16</v>
      </c>
      <c r="CT105" t="s">
        <v>262</v>
      </c>
      <c r="CU105" t="s">
        <v>262</v>
      </c>
      <c r="CV105" t="s">
        <v>262</v>
      </c>
    </row>
    <row r="106" spans="1:101">
      <c r="A106">
        <v>400</v>
      </c>
      <c r="B106" t="s">
        <v>374</v>
      </c>
      <c r="C106" t="s">
        <v>319</v>
      </c>
      <c r="D106">
        <v>4</v>
      </c>
      <c r="E106">
        <v>1</v>
      </c>
      <c r="F106">
        <v>2011</v>
      </c>
      <c r="G106" t="s">
        <v>386</v>
      </c>
      <c r="H106">
        <v>1986</v>
      </c>
      <c r="I106" t="s">
        <v>262</v>
      </c>
      <c r="J106">
        <v>0</v>
      </c>
      <c r="K106" t="s">
        <v>262</v>
      </c>
      <c r="L106">
        <v>1</v>
      </c>
      <c r="M106">
        <v>1</v>
      </c>
      <c r="N106" t="s">
        <v>388</v>
      </c>
      <c r="O106">
        <v>0</v>
      </c>
      <c r="P106">
        <v>1</v>
      </c>
      <c r="Q106">
        <v>1</v>
      </c>
      <c r="R106" t="s">
        <v>327</v>
      </c>
      <c r="S106">
        <v>1</v>
      </c>
      <c r="T106">
        <v>1</v>
      </c>
      <c r="U106">
        <v>0</v>
      </c>
      <c r="V106">
        <v>0</v>
      </c>
      <c r="W106">
        <v>0</v>
      </c>
      <c r="X106">
        <v>1</v>
      </c>
      <c r="Y106">
        <v>0</v>
      </c>
      <c r="Z106">
        <v>1</v>
      </c>
      <c r="AA106" t="s">
        <v>262</v>
      </c>
      <c r="AB106" t="s">
        <v>262</v>
      </c>
      <c r="AC106" t="s">
        <v>389</v>
      </c>
      <c r="AD106">
        <v>5</v>
      </c>
      <c r="AE106">
        <v>0</v>
      </c>
      <c r="AF106" t="s">
        <v>320</v>
      </c>
      <c r="AG106">
        <v>4</v>
      </c>
      <c r="AH106" t="s">
        <v>262</v>
      </c>
      <c r="AI106" t="s">
        <v>262</v>
      </c>
      <c r="AJ106">
        <v>20</v>
      </c>
      <c r="AK106">
        <v>68.172581658705013</v>
      </c>
      <c r="AL106">
        <v>80</v>
      </c>
      <c r="AM106">
        <v>272.69032663482005</v>
      </c>
      <c r="AN106" t="s">
        <v>262</v>
      </c>
      <c r="AP106" t="s">
        <v>262</v>
      </c>
      <c r="AR106" t="s">
        <v>262</v>
      </c>
      <c r="AS106">
        <v>5</v>
      </c>
      <c r="AT106">
        <v>2</v>
      </c>
      <c r="AU106">
        <v>1</v>
      </c>
      <c r="AV106">
        <v>1</v>
      </c>
      <c r="AW106">
        <v>1</v>
      </c>
      <c r="AX106">
        <v>0</v>
      </c>
      <c r="AY106">
        <v>1</v>
      </c>
      <c r="AZ106">
        <v>1</v>
      </c>
      <c r="BA106">
        <v>1</v>
      </c>
      <c r="BB106">
        <v>1</v>
      </c>
      <c r="BC106">
        <v>1</v>
      </c>
      <c r="BD106">
        <v>1</v>
      </c>
      <c r="BE106">
        <v>1</v>
      </c>
      <c r="BF106">
        <v>1</v>
      </c>
      <c r="BG106" t="s">
        <v>262</v>
      </c>
      <c r="BH106" t="s">
        <v>321</v>
      </c>
      <c r="BI106">
        <v>1</v>
      </c>
      <c r="BJ106">
        <v>3</v>
      </c>
      <c r="BK106">
        <v>4</v>
      </c>
      <c r="BL106">
        <v>1</v>
      </c>
      <c r="BM106">
        <v>2</v>
      </c>
      <c r="BN106">
        <v>0</v>
      </c>
      <c r="BO106" t="s">
        <v>262</v>
      </c>
      <c r="BP106">
        <v>1</v>
      </c>
      <c r="BQ106">
        <v>0</v>
      </c>
      <c r="BR106">
        <v>1</v>
      </c>
      <c r="BS106">
        <v>1</v>
      </c>
      <c r="BT106">
        <v>1</v>
      </c>
      <c r="BU106">
        <v>1</v>
      </c>
      <c r="BV106">
        <v>1</v>
      </c>
      <c r="BW106">
        <v>1</v>
      </c>
      <c r="BX106">
        <v>1</v>
      </c>
      <c r="BY106" t="s">
        <v>262</v>
      </c>
      <c r="BZ106" t="s">
        <v>262</v>
      </c>
      <c r="CA106">
        <v>1</v>
      </c>
      <c r="CB106" t="s">
        <v>262</v>
      </c>
      <c r="CC106" t="s">
        <v>262</v>
      </c>
      <c r="CD106" t="s">
        <v>262</v>
      </c>
      <c r="CE106">
        <v>1</v>
      </c>
      <c r="CF106" t="s">
        <v>262</v>
      </c>
      <c r="CG106" t="s">
        <v>262</v>
      </c>
      <c r="CI106" t="s">
        <v>262</v>
      </c>
      <c r="CJ106" t="s">
        <v>262</v>
      </c>
      <c r="CK106" t="s">
        <v>262</v>
      </c>
      <c r="CL106" t="s">
        <v>262</v>
      </c>
      <c r="CM106">
        <v>1</v>
      </c>
      <c r="CN106" t="s">
        <v>262</v>
      </c>
      <c r="CO106" t="s">
        <v>262</v>
      </c>
      <c r="CP106">
        <v>1</v>
      </c>
      <c r="CQ106" t="s">
        <v>262</v>
      </c>
      <c r="CR106">
        <v>1</v>
      </c>
      <c r="CS106">
        <v>16</v>
      </c>
      <c r="CT106" t="s">
        <v>262</v>
      </c>
      <c r="CU106" t="s">
        <v>262</v>
      </c>
      <c r="CV106" t="s">
        <v>262</v>
      </c>
    </row>
    <row r="107" spans="1:101">
      <c r="A107">
        <v>400</v>
      </c>
      <c r="B107" t="s">
        <v>374</v>
      </c>
      <c r="C107" t="s">
        <v>319</v>
      </c>
      <c r="D107">
        <v>4</v>
      </c>
      <c r="E107">
        <v>1</v>
      </c>
      <c r="F107">
        <v>2012</v>
      </c>
      <c r="G107" t="s">
        <v>386</v>
      </c>
      <c r="H107">
        <v>1986</v>
      </c>
      <c r="I107" t="s">
        <v>262</v>
      </c>
      <c r="J107">
        <v>0</v>
      </c>
      <c r="K107" t="s">
        <v>262</v>
      </c>
      <c r="L107">
        <v>1</v>
      </c>
      <c r="M107">
        <v>1</v>
      </c>
      <c r="N107" t="s">
        <v>388</v>
      </c>
      <c r="O107">
        <v>0</v>
      </c>
      <c r="P107">
        <v>1</v>
      </c>
      <c r="Q107">
        <v>1</v>
      </c>
      <c r="R107" t="s">
        <v>327</v>
      </c>
      <c r="S107">
        <v>1</v>
      </c>
      <c r="T107">
        <v>1</v>
      </c>
      <c r="U107">
        <v>0</v>
      </c>
      <c r="V107">
        <v>0</v>
      </c>
      <c r="W107">
        <v>0</v>
      </c>
      <c r="X107">
        <v>1</v>
      </c>
      <c r="Y107">
        <v>0</v>
      </c>
      <c r="Z107">
        <v>1</v>
      </c>
      <c r="AA107" t="s">
        <v>262</v>
      </c>
      <c r="AB107" t="s">
        <v>262</v>
      </c>
      <c r="AC107" t="s">
        <v>389</v>
      </c>
      <c r="AD107">
        <v>5</v>
      </c>
      <c r="AE107">
        <v>0</v>
      </c>
      <c r="AF107" t="s">
        <v>320</v>
      </c>
      <c r="AG107">
        <v>4</v>
      </c>
      <c r="AH107" t="s">
        <v>262</v>
      </c>
      <c r="AI107" t="s">
        <v>262</v>
      </c>
      <c r="AJ107">
        <v>20</v>
      </c>
      <c r="AK107">
        <v>66.437699287561202</v>
      </c>
      <c r="AL107">
        <v>80</v>
      </c>
      <c r="AM107">
        <v>265.75079715024481</v>
      </c>
      <c r="AN107" t="s">
        <v>262</v>
      </c>
      <c r="AP107" t="s">
        <v>262</v>
      </c>
      <c r="AR107" t="s">
        <v>262</v>
      </c>
      <c r="AS107">
        <v>5</v>
      </c>
      <c r="AT107">
        <v>2</v>
      </c>
      <c r="AU107">
        <v>1</v>
      </c>
      <c r="AV107">
        <v>1</v>
      </c>
      <c r="AW107">
        <v>1</v>
      </c>
      <c r="AX107">
        <v>0</v>
      </c>
      <c r="AY107">
        <v>1</v>
      </c>
      <c r="AZ107">
        <v>1</v>
      </c>
      <c r="BA107">
        <v>1</v>
      </c>
      <c r="BB107">
        <v>1</v>
      </c>
      <c r="BC107">
        <v>1</v>
      </c>
      <c r="BD107">
        <v>1</v>
      </c>
      <c r="BE107">
        <v>1</v>
      </c>
      <c r="BF107">
        <v>1</v>
      </c>
      <c r="BG107" t="s">
        <v>262</v>
      </c>
      <c r="BH107" t="s">
        <v>321</v>
      </c>
      <c r="BI107">
        <v>1</v>
      </c>
      <c r="BJ107">
        <v>3</v>
      </c>
      <c r="BK107">
        <v>4</v>
      </c>
      <c r="BL107">
        <v>1</v>
      </c>
      <c r="BM107">
        <v>2</v>
      </c>
      <c r="BN107">
        <v>0</v>
      </c>
      <c r="BO107" t="s">
        <v>262</v>
      </c>
      <c r="BP107">
        <v>1</v>
      </c>
      <c r="BQ107">
        <v>0</v>
      </c>
      <c r="BR107">
        <v>1</v>
      </c>
      <c r="BS107">
        <v>1</v>
      </c>
      <c r="BT107">
        <v>1</v>
      </c>
      <c r="BU107">
        <v>1</v>
      </c>
      <c r="BV107">
        <v>1</v>
      </c>
      <c r="BW107">
        <v>1</v>
      </c>
      <c r="BX107">
        <v>1</v>
      </c>
      <c r="BY107" t="s">
        <v>262</v>
      </c>
      <c r="BZ107" t="s">
        <v>262</v>
      </c>
      <c r="CA107">
        <v>1</v>
      </c>
      <c r="CB107" t="s">
        <v>262</v>
      </c>
      <c r="CC107" t="s">
        <v>262</v>
      </c>
      <c r="CD107" t="s">
        <v>262</v>
      </c>
      <c r="CE107">
        <v>1</v>
      </c>
      <c r="CF107" t="s">
        <v>262</v>
      </c>
      <c r="CG107" t="s">
        <v>262</v>
      </c>
      <c r="CI107" t="s">
        <v>262</v>
      </c>
      <c r="CJ107" t="s">
        <v>262</v>
      </c>
      <c r="CK107" t="s">
        <v>262</v>
      </c>
      <c r="CL107" t="s">
        <v>262</v>
      </c>
      <c r="CM107">
        <v>1</v>
      </c>
      <c r="CN107" t="s">
        <v>262</v>
      </c>
      <c r="CO107" t="s">
        <v>262</v>
      </c>
      <c r="CP107">
        <v>1</v>
      </c>
      <c r="CQ107" t="s">
        <v>262</v>
      </c>
      <c r="CR107">
        <v>1</v>
      </c>
      <c r="CS107">
        <v>16</v>
      </c>
      <c r="CT107" t="s">
        <v>262</v>
      </c>
      <c r="CU107" t="s">
        <v>262</v>
      </c>
      <c r="CV107" t="s">
        <v>262</v>
      </c>
    </row>
    <row r="108" spans="1:101">
      <c r="A108">
        <v>400</v>
      </c>
      <c r="B108" t="s">
        <v>374</v>
      </c>
      <c r="C108" t="s">
        <v>319</v>
      </c>
      <c r="D108">
        <v>4</v>
      </c>
      <c r="E108">
        <v>1</v>
      </c>
      <c r="F108">
        <v>2013</v>
      </c>
      <c r="G108" t="s">
        <v>386</v>
      </c>
      <c r="H108">
        <v>1986</v>
      </c>
      <c r="I108" t="s">
        <v>262</v>
      </c>
      <c r="J108">
        <v>0</v>
      </c>
      <c r="K108" t="s">
        <v>262</v>
      </c>
      <c r="L108">
        <v>1</v>
      </c>
      <c r="M108">
        <v>1</v>
      </c>
      <c r="N108" t="s">
        <v>388</v>
      </c>
      <c r="O108">
        <v>0</v>
      </c>
      <c r="P108">
        <v>1</v>
      </c>
      <c r="Q108">
        <v>1</v>
      </c>
      <c r="R108" t="s">
        <v>327</v>
      </c>
      <c r="S108">
        <v>1</v>
      </c>
      <c r="T108">
        <v>1</v>
      </c>
      <c r="U108">
        <v>0</v>
      </c>
      <c r="V108">
        <v>0</v>
      </c>
      <c r="W108">
        <v>0</v>
      </c>
      <c r="X108">
        <v>1</v>
      </c>
      <c r="Y108">
        <v>0</v>
      </c>
      <c r="Z108">
        <v>1</v>
      </c>
      <c r="AA108">
        <f>INT(AB108*4.8)</f>
        <v>16780</v>
      </c>
      <c r="AB108">
        <v>3496</v>
      </c>
      <c r="AC108" t="s">
        <v>389</v>
      </c>
      <c r="AD108">
        <v>5</v>
      </c>
      <c r="AE108">
        <v>0</v>
      </c>
      <c r="AF108" t="s">
        <v>320</v>
      </c>
      <c r="AG108">
        <v>4</v>
      </c>
      <c r="AH108" t="s">
        <v>262</v>
      </c>
      <c r="AI108" t="s">
        <v>262</v>
      </c>
      <c r="AJ108">
        <v>20</v>
      </c>
      <c r="AK108">
        <v>63.930976272063965</v>
      </c>
      <c r="AL108">
        <v>80</v>
      </c>
      <c r="AM108">
        <v>255.72390508825586</v>
      </c>
      <c r="AN108" t="s">
        <v>262</v>
      </c>
      <c r="AP108" t="s">
        <v>262</v>
      </c>
      <c r="AR108" t="s">
        <v>262</v>
      </c>
      <c r="AS108">
        <v>5</v>
      </c>
      <c r="AT108">
        <v>2</v>
      </c>
      <c r="AU108">
        <v>1</v>
      </c>
      <c r="AV108">
        <v>1</v>
      </c>
      <c r="AW108">
        <v>1</v>
      </c>
      <c r="AX108">
        <v>0</v>
      </c>
      <c r="AY108">
        <v>1</v>
      </c>
      <c r="AZ108">
        <v>1</v>
      </c>
      <c r="BA108">
        <v>1</v>
      </c>
      <c r="BB108">
        <v>1</v>
      </c>
      <c r="BC108">
        <v>1</v>
      </c>
      <c r="BD108">
        <v>1</v>
      </c>
      <c r="BE108">
        <v>1</v>
      </c>
      <c r="BF108">
        <v>1</v>
      </c>
      <c r="BG108" t="s">
        <v>262</v>
      </c>
      <c r="BH108" t="s">
        <v>321</v>
      </c>
      <c r="BI108">
        <v>1</v>
      </c>
      <c r="BJ108">
        <v>3</v>
      </c>
      <c r="BK108">
        <v>4</v>
      </c>
      <c r="BL108">
        <v>1</v>
      </c>
      <c r="BM108">
        <v>2</v>
      </c>
      <c r="BN108">
        <v>0</v>
      </c>
      <c r="BO108" t="s">
        <v>262</v>
      </c>
      <c r="BP108">
        <v>1</v>
      </c>
      <c r="BQ108">
        <v>0</v>
      </c>
      <c r="BR108">
        <v>1</v>
      </c>
      <c r="BS108">
        <v>1</v>
      </c>
      <c r="BT108">
        <v>1</v>
      </c>
      <c r="BU108">
        <v>1</v>
      </c>
      <c r="BV108">
        <v>1</v>
      </c>
      <c r="BW108">
        <v>1</v>
      </c>
      <c r="BX108">
        <v>1</v>
      </c>
      <c r="BY108" t="s">
        <v>262</v>
      </c>
      <c r="BZ108" t="s">
        <v>262</v>
      </c>
      <c r="CA108">
        <v>1</v>
      </c>
      <c r="CB108" t="s">
        <v>262</v>
      </c>
      <c r="CC108" t="s">
        <v>262</v>
      </c>
      <c r="CD108" t="s">
        <v>262</v>
      </c>
      <c r="CE108">
        <v>1</v>
      </c>
      <c r="CF108" t="s">
        <v>262</v>
      </c>
      <c r="CG108" t="s">
        <v>262</v>
      </c>
      <c r="CI108" t="s">
        <v>262</v>
      </c>
      <c r="CJ108" t="s">
        <v>262</v>
      </c>
      <c r="CK108" t="s">
        <v>262</v>
      </c>
      <c r="CL108" t="s">
        <v>262</v>
      </c>
      <c r="CM108">
        <v>1</v>
      </c>
      <c r="CN108" t="s">
        <v>262</v>
      </c>
      <c r="CO108" t="s">
        <v>262</v>
      </c>
      <c r="CP108">
        <v>1</v>
      </c>
      <c r="CQ108" t="s">
        <v>262</v>
      </c>
      <c r="CR108">
        <v>1</v>
      </c>
      <c r="CS108">
        <v>16</v>
      </c>
      <c r="CT108" t="s">
        <v>262</v>
      </c>
      <c r="CU108" t="s">
        <v>262</v>
      </c>
      <c r="CV108" t="s">
        <v>262</v>
      </c>
    </row>
    <row r="109" spans="1:101">
      <c r="A109">
        <v>400</v>
      </c>
      <c r="B109" t="s">
        <v>374</v>
      </c>
      <c r="C109" t="s">
        <v>319</v>
      </c>
      <c r="D109">
        <v>4</v>
      </c>
      <c r="E109">
        <v>1</v>
      </c>
      <c r="F109">
        <v>2014</v>
      </c>
      <c r="G109" t="s">
        <v>386</v>
      </c>
      <c r="H109">
        <v>1986</v>
      </c>
      <c r="I109" t="s">
        <v>262</v>
      </c>
      <c r="J109">
        <v>0</v>
      </c>
      <c r="K109" t="s">
        <v>262</v>
      </c>
      <c r="L109">
        <v>1</v>
      </c>
      <c r="M109">
        <v>1</v>
      </c>
      <c r="N109" t="s">
        <v>388</v>
      </c>
      <c r="O109">
        <v>0</v>
      </c>
      <c r="P109">
        <v>1</v>
      </c>
      <c r="Q109">
        <v>1</v>
      </c>
      <c r="R109" t="s">
        <v>327</v>
      </c>
      <c r="S109">
        <v>1</v>
      </c>
      <c r="T109">
        <v>1</v>
      </c>
      <c r="U109">
        <v>0</v>
      </c>
      <c r="V109">
        <v>0</v>
      </c>
      <c r="W109">
        <v>0</v>
      </c>
      <c r="X109">
        <v>1</v>
      </c>
      <c r="Y109">
        <v>0</v>
      </c>
      <c r="Z109">
        <v>1</v>
      </c>
      <c r="AA109" t="s">
        <v>262</v>
      </c>
      <c r="AB109" t="s">
        <v>262</v>
      </c>
      <c r="AC109" t="s">
        <v>389</v>
      </c>
      <c r="AD109">
        <v>5</v>
      </c>
      <c r="AE109">
        <v>0</v>
      </c>
      <c r="AF109" t="s">
        <v>320</v>
      </c>
      <c r="AG109">
        <v>4</v>
      </c>
      <c r="AH109" t="s">
        <v>262</v>
      </c>
      <c r="AI109" t="s">
        <v>262</v>
      </c>
      <c r="AJ109">
        <v>20</v>
      </c>
      <c r="AK109">
        <v>62.908786947056043</v>
      </c>
      <c r="AL109">
        <v>80</v>
      </c>
      <c r="AM109">
        <v>251.63514778822417</v>
      </c>
      <c r="AN109" t="s">
        <v>262</v>
      </c>
      <c r="AP109" t="s">
        <v>262</v>
      </c>
      <c r="AR109" t="s">
        <v>262</v>
      </c>
      <c r="AS109">
        <v>5</v>
      </c>
      <c r="AT109">
        <v>2</v>
      </c>
      <c r="AU109">
        <v>1</v>
      </c>
      <c r="AV109">
        <v>1</v>
      </c>
      <c r="AW109">
        <v>1</v>
      </c>
      <c r="AX109">
        <v>0</v>
      </c>
      <c r="AY109">
        <v>1</v>
      </c>
      <c r="AZ109">
        <v>1</v>
      </c>
      <c r="BA109">
        <v>1</v>
      </c>
      <c r="BB109">
        <v>1</v>
      </c>
      <c r="BC109">
        <v>1</v>
      </c>
      <c r="BD109">
        <v>1</v>
      </c>
      <c r="BE109">
        <v>1</v>
      </c>
      <c r="BF109">
        <v>1</v>
      </c>
      <c r="BG109" t="s">
        <v>262</v>
      </c>
      <c r="BH109" t="s">
        <v>321</v>
      </c>
      <c r="BI109">
        <v>1</v>
      </c>
      <c r="BJ109">
        <v>3</v>
      </c>
      <c r="BK109">
        <v>4</v>
      </c>
      <c r="BL109">
        <v>1</v>
      </c>
      <c r="BM109">
        <v>2</v>
      </c>
      <c r="BN109">
        <v>0</v>
      </c>
      <c r="BO109" t="s">
        <v>262</v>
      </c>
      <c r="BP109">
        <v>1</v>
      </c>
      <c r="BQ109">
        <v>0</v>
      </c>
      <c r="BR109">
        <v>1</v>
      </c>
      <c r="BS109">
        <v>1</v>
      </c>
      <c r="BT109">
        <v>1</v>
      </c>
      <c r="BU109">
        <v>1</v>
      </c>
      <c r="BV109">
        <v>1</v>
      </c>
      <c r="BW109">
        <v>1</v>
      </c>
      <c r="BX109">
        <v>1</v>
      </c>
      <c r="BY109" t="s">
        <v>262</v>
      </c>
      <c r="BZ109" t="s">
        <v>262</v>
      </c>
      <c r="CA109">
        <v>1</v>
      </c>
      <c r="CB109" t="s">
        <v>262</v>
      </c>
      <c r="CC109" t="s">
        <v>262</v>
      </c>
      <c r="CD109" t="s">
        <v>262</v>
      </c>
      <c r="CE109">
        <v>1</v>
      </c>
      <c r="CF109" t="s">
        <v>262</v>
      </c>
      <c r="CG109" t="s">
        <v>262</v>
      </c>
      <c r="CI109" t="s">
        <v>262</v>
      </c>
      <c r="CJ109" t="s">
        <v>262</v>
      </c>
      <c r="CK109" t="s">
        <v>262</v>
      </c>
      <c r="CL109" t="s">
        <v>262</v>
      </c>
      <c r="CM109">
        <v>1</v>
      </c>
      <c r="CN109" t="s">
        <v>262</v>
      </c>
      <c r="CO109" t="s">
        <v>262</v>
      </c>
      <c r="CP109">
        <v>1</v>
      </c>
      <c r="CQ109" t="s">
        <v>262</v>
      </c>
      <c r="CR109">
        <v>1</v>
      </c>
      <c r="CS109">
        <v>16</v>
      </c>
      <c r="CT109" t="s">
        <v>262</v>
      </c>
      <c r="CU109" t="s">
        <v>262</v>
      </c>
      <c r="CV109" t="s">
        <v>262</v>
      </c>
    </row>
    <row r="110" spans="1:101">
      <c r="A110">
        <v>400</v>
      </c>
      <c r="B110" t="s">
        <v>374</v>
      </c>
      <c r="C110" t="s">
        <v>319</v>
      </c>
      <c r="D110">
        <v>4</v>
      </c>
      <c r="E110">
        <v>1</v>
      </c>
      <c r="F110">
        <v>2015</v>
      </c>
      <c r="G110" t="s">
        <v>386</v>
      </c>
      <c r="H110">
        <v>1986</v>
      </c>
      <c r="I110" t="s">
        <v>262</v>
      </c>
      <c r="J110">
        <v>0</v>
      </c>
      <c r="K110" t="s">
        <v>262</v>
      </c>
      <c r="L110">
        <v>1</v>
      </c>
      <c r="M110">
        <v>1</v>
      </c>
      <c r="N110" t="s">
        <v>388</v>
      </c>
      <c r="O110">
        <v>0</v>
      </c>
      <c r="P110">
        <v>1</v>
      </c>
      <c r="Q110">
        <v>1</v>
      </c>
      <c r="R110" t="s">
        <v>327</v>
      </c>
      <c r="S110">
        <v>1</v>
      </c>
      <c r="T110">
        <v>1</v>
      </c>
      <c r="U110">
        <v>0</v>
      </c>
      <c r="V110">
        <v>0</v>
      </c>
      <c r="W110">
        <v>0</v>
      </c>
      <c r="X110">
        <v>1</v>
      </c>
      <c r="Y110">
        <v>0</v>
      </c>
      <c r="Z110">
        <v>1</v>
      </c>
      <c r="AA110" t="s">
        <v>262</v>
      </c>
      <c r="AB110" t="s">
        <v>262</v>
      </c>
      <c r="AC110" t="s">
        <v>389</v>
      </c>
      <c r="AD110">
        <v>5</v>
      </c>
      <c r="AE110">
        <v>0</v>
      </c>
      <c r="AF110" t="s">
        <v>320</v>
      </c>
      <c r="AG110">
        <v>4</v>
      </c>
      <c r="AH110" t="s">
        <v>262</v>
      </c>
      <c r="AI110" t="s">
        <v>262</v>
      </c>
      <c r="AJ110">
        <v>20</v>
      </c>
      <c r="AK110">
        <v>62.172802506682004</v>
      </c>
      <c r="AL110">
        <v>80</v>
      </c>
      <c r="AM110">
        <v>248.69121002672802</v>
      </c>
      <c r="AN110" t="s">
        <v>262</v>
      </c>
      <c r="AP110" t="s">
        <v>262</v>
      </c>
      <c r="AR110" t="s">
        <v>262</v>
      </c>
      <c r="AS110">
        <v>5</v>
      </c>
      <c r="AT110">
        <v>2</v>
      </c>
      <c r="AU110">
        <v>1</v>
      </c>
      <c r="AV110">
        <v>1</v>
      </c>
      <c r="AW110">
        <v>1</v>
      </c>
      <c r="AX110">
        <v>0</v>
      </c>
      <c r="AY110">
        <v>1</v>
      </c>
      <c r="AZ110">
        <v>1</v>
      </c>
      <c r="BA110">
        <v>1</v>
      </c>
      <c r="BB110">
        <v>1</v>
      </c>
      <c r="BC110">
        <v>1</v>
      </c>
      <c r="BD110">
        <v>1</v>
      </c>
      <c r="BE110">
        <v>1</v>
      </c>
      <c r="BF110">
        <v>1</v>
      </c>
      <c r="BG110" t="s">
        <v>262</v>
      </c>
      <c r="BH110" t="s">
        <v>321</v>
      </c>
      <c r="BI110">
        <v>1</v>
      </c>
      <c r="BJ110">
        <v>3</v>
      </c>
      <c r="BK110">
        <v>4</v>
      </c>
      <c r="BL110">
        <v>1</v>
      </c>
      <c r="BM110">
        <v>2</v>
      </c>
      <c r="BN110">
        <v>0</v>
      </c>
      <c r="BO110" t="s">
        <v>262</v>
      </c>
      <c r="BP110">
        <v>1</v>
      </c>
      <c r="BQ110">
        <v>0</v>
      </c>
      <c r="BR110">
        <v>1</v>
      </c>
      <c r="BS110">
        <v>1</v>
      </c>
      <c r="BT110">
        <v>1</v>
      </c>
      <c r="BU110">
        <v>1</v>
      </c>
      <c r="BV110">
        <v>1</v>
      </c>
      <c r="BW110">
        <v>1</v>
      </c>
      <c r="BX110">
        <v>1</v>
      </c>
      <c r="BY110" t="s">
        <v>262</v>
      </c>
      <c r="BZ110" t="s">
        <v>262</v>
      </c>
      <c r="CA110">
        <v>1</v>
      </c>
      <c r="CB110" t="s">
        <v>262</v>
      </c>
      <c r="CC110" t="s">
        <v>262</v>
      </c>
      <c r="CD110" t="s">
        <v>262</v>
      </c>
      <c r="CE110">
        <v>1</v>
      </c>
      <c r="CF110" t="s">
        <v>262</v>
      </c>
      <c r="CG110" t="s">
        <v>262</v>
      </c>
      <c r="CI110" t="s">
        <v>262</v>
      </c>
      <c r="CJ110" t="s">
        <v>262</v>
      </c>
      <c r="CK110" t="s">
        <v>262</v>
      </c>
      <c r="CL110" t="s">
        <v>262</v>
      </c>
      <c r="CM110">
        <v>1</v>
      </c>
      <c r="CN110" t="s">
        <v>262</v>
      </c>
      <c r="CO110" t="s">
        <v>262</v>
      </c>
      <c r="CP110">
        <v>1</v>
      </c>
      <c r="CQ110" t="s">
        <v>262</v>
      </c>
      <c r="CR110">
        <v>1</v>
      </c>
      <c r="CS110">
        <v>16</v>
      </c>
      <c r="CT110" t="s">
        <v>262</v>
      </c>
      <c r="CU110" t="s">
        <v>262</v>
      </c>
      <c r="CV110" t="s">
        <v>262</v>
      </c>
    </row>
    <row r="111" spans="1:101">
      <c r="A111">
        <v>400</v>
      </c>
      <c r="B111" t="s">
        <v>374</v>
      </c>
      <c r="C111" t="s">
        <v>319</v>
      </c>
      <c r="D111">
        <v>4</v>
      </c>
      <c r="E111">
        <v>1</v>
      </c>
      <c r="F111">
        <v>2000</v>
      </c>
      <c r="G111" t="s">
        <v>323</v>
      </c>
      <c r="H111">
        <v>1986</v>
      </c>
      <c r="I111" t="s">
        <v>262</v>
      </c>
      <c r="J111">
        <v>0</v>
      </c>
      <c r="K111" t="s">
        <v>262</v>
      </c>
      <c r="L111">
        <v>1</v>
      </c>
      <c r="M111">
        <v>1</v>
      </c>
      <c r="N111" t="s">
        <v>324</v>
      </c>
      <c r="O111">
        <v>0</v>
      </c>
      <c r="P111">
        <v>1</v>
      </c>
      <c r="Q111">
        <v>1</v>
      </c>
      <c r="R111" t="s">
        <v>325</v>
      </c>
      <c r="S111">
        <v>1</v>
      </c>
      <c r="T111">
        <v>1</v>
      </c>
      <c r="U111">
        <v>0</v>
      </c>
      <c r="V111">
        <v>0</v>
      </c>
      <c r="W111">
        <v>0</v>
      </c>
      <c r="X111">
        <v>1</v>
      </c>
      <c r="Y111">
        <v>0</v>
      </c>
      <c r="Z111">
        <v>1</v>
      </c>
      <c r="AA111" t="s">
        <v>262</v>
      </c>
      <c r="AB111" t="s">
        <v>262</v>
      </c>
      <c r="AC111" t="s">
        <v>387</v>
      </c>
      <c r="AD111">
        <v>5</v>
      </c>
      <c r="AE111">
        <v>0</v>
      </c>
      <c r="AF111" t="s">
        <v>320</v>
      </c>
      <c r="AG111">
        <v>4</v>
      </c>
      <c r="AH111" t="s">
        <v>262</v>
      </c>
      <c r="AI111" t="s">
        <v>262</v>
      </c>
      <c r="AJ111">
        <v>20</v>
      </c>
      <c r="AK111">
        <v>97.573724378870338</v>
      </c>
      <c r="AL111">
        <v>80</v>
      </c>
      <c r="AM111">
        <v>390.29489751548135</v>
      </c>
      <c r="AN111" t="s">
        <v>262</v>
      </c>
      <c r="AP111" t="s">
        <v>262</v>
      </c>
      <c r="AR111" t="s">
        <v>262</v>
      </c>
      <c r="AS111">
        <v>5</v>
      </c>
      <c r="AT111">
        <v>2</v>
      </c>
      <c r="AU111">
        <v>1</v>
      </c>
      <c r="AV111">
        <v>1</v>
      </c>
      <c r="AW111">
        <v>1</v>
      </c>
      <c r="AX111">
        <v>0</v>
      </c>
      <c r="AY111">
        <v>0</v>
      </c>
      <c r="AZ111">
        <v>0</v>
      </c>
      <c r="BA111">
        <v>1</v>
      </c>
      <c r="BB111">
        <v>0</v>
      </c>
      <c r="BC111">
        <v>0</v>
      </c>
      <c r="BD111">
        <v>1</v>
      </c>
      <c r="BE111">
        <v>0</v>
      </c>
      <c r="BF111">
        <v>0</v>
      </c>
      <c r="BG111" t="s">
        <v>262</v>
      </c>
      <c r="BH111" t="s">
        <v>321</v>
      </c>
      <c r="BI111">
        <v>1</v>
      </c>
      <c r="BJ111">
        <v>3</v>
      </c>
      <c r="BK111">
        <v>4</v>
      </c>
      <c r="BL111">
        <v>1</v>
      </c>
      <c r="BM111">
        <v>2</v>
      </c>
      <c r="BN111">
        <v>0</v>
      </c>
      <c r="BO111" t="s">
        <v>262</v>
      </c>
      <c r="BP111">
        <v>0</v>
      </c>
      <c r="BQ111">
        <v>0</v>
      </c>
      <c r="BR111">
        <v>1</v>
      </c>
      <c r="BS111">
        <v>0</v>
      </c>
      <c r="BT111">
        <v>1</v>
      </c>
      <c r="BU111">
        <v>1</v>
      </c>
      <c r="BV111">
        <v>1</v>
      </c>
      <c r="BW111">
        <v>1</v>
      </c>
      <c r="BX111">
        <v>1</v>
      </c>
      <c r="BY111" t="s">
        <v>262</v>
      </c>
      <c r="BZ111" t="s">
        <v>262</v>
      </c>
      <c r="CA111">
        <v>1</v>
      </c>
      <c r="CB111" t="s">
        <v>262</v>
      </c>
      <c r="CC111" t="s">
        <v>262</v>
      </c>
      <c r="CD111" t="s">
        <v>262</v>
      </c>
      <c r="CE111">
        <v>1</v>
      </c>
      <c r="CF111" t="s">
        <v>262</v>
      </c>
      <c r="CG111" t="s">
        <v>262</v>
      </c>
      <c r="CI111" t="s">
        <v>262</v>
      </c>
      <c r="CJ111" t="s">
        <v>262</v>
      </c>
      <c r="CK111" t="s">
        <v>262</v>
      </c>
      <c r="CL111" t="s">
        <v>262</v>
      </c>
      <c r="CM111">
        <v>1</v>
      </c>
      <c r="CN111" t="s">
        <v>262</v>
      </c>
      <c r="CO111" t="s">
        <v>262</v>
      </c>
      <c r="CP111">
        <v>1</v>
      </c>
      <c r="CQ111" t="s">
        <v>262</v>
      </c>
      <c r="CR111">
        <v>1</v>
      </c>
      <c r="CS111">
        <v>16</v>
      </c>
      <c r="CT111" t="s">
        <v>262</v>
      </c>
      <c r="CU111" t="s">
        <v>262</v>
      </c>
      <c r="CV111" t="s">
        <v>262</v>
      </c>
      <c r="CW111" t="s">
        <v>322</v>
      </c>
    </row>
    <row r="112" spans="1:101">
      <c r="A112">
        <v>400</v>
      </c>
      <c r="B112" t="s">
        <v>374</v>
      </c>
      <c r="C112" t="s">
        <v>319</v>
      </c>
      <c r="D112">
        <v>4</v>
      </c>
      <c r="E112">
        <v>1</v>
      </c>
      <c r="F112">
        <v>2001</v>
      </c>
      <c r="G112" t="s">
        <v>323</v>
      </c>
      <c r="H112">
        <v>1986</v>
      </c>
      <c r="I112" t="s">
        <v>262</v>
      </c>
      <c r="J112">
        <v>0</v>
      </c>
      <c r="K112" t="s">
        <v>262</v>
      </c>
      <c r="L112">
        <v>1</v>
      </c>
      <c r="M112">
        <v>1</v>
      </c>
      <c r="N112" t="s">
        <v>324</v>
      </c>
      <c r="O112">
        <v>0</v>
      </c>
      <c r="P112">
        <v>1</v>
      </c>
      <c r="Q112">
        <v>1</v>
      </c>
      <c r="R112" t="s">
        <v>325</v>
      </c>
      <c r="S112">
        <v>1</v>
      </c>
      <c r="T112">
        <v>1</v>
      </c>
      <c r="U112">
        <v>0</v>
      </c>
      <c r="V112">
        <v>0</v>
      </c>
      <c r="W112">
        <v>0</v>
      </c>
      <c r="X112">
        <v>1</v>
      </c>
      <c r="Y112">
        <v>0</v>
      </c>
      <c r="Z112">
        <v>1</v>
      </c>
      <c r="AA112" t="s">
        <v>262</v>
      </c>
      <c r="AB112" t="s">
        <v>262</v>
      </c>
      <c r="AC112" t="s">
        <v>387</v>
      </c>
      <c r="AD112">
        <v>5</v>
      </c>
      <c r="AE112">
        <v>0</v>
      </c>
      <c r="AF112" t="s">
        <v>320</v>
      </c>
      <c r="AG112">
        <v>4</v>
      </c>
      <c r="AH112" t="s">
        <v>262</v>
      </c>
      <c r="AI112" t="s">
        <v>262</v>
      </c>
      <c r="AJ112">
        <v>40</v>
      </c>
      <c r="AK112">
        <v>198.04877378066328</v>
      </c>
      <c r="AL112">
        <v>180</v>
      </c>
      <c r="AM112">
        <v>891.21948201298471</v>
      </c>
      <c r="AN112" t="s">
        <v>262</v>
      </c>
      <c r="AP112" t="s">
        <v>262</v>
      </c>
      <c r="AR112" t="s">
        <v>262</v>
      </c>
      <c r="AS112">
        <v>5</v>
      </c>
      <c r="AT112">
        <v>2</v>
      </c>
      <c r="AU112">
        <v>1</v>
      </c>
      <c r="AV112">
        <v>1</v>
      </c>
      <c r="AW112">
        <v>1</v>
      </c>
      <c r="AX112">
        <v>0</v>
      </c>
      <c r="AY112">
        <v>0</v>
      </c>
      <c r="AZ112">
        <v>0</v>
      </c>
      <c r="BA112">
        <v>1</v>
      </c>
      <c r="BB112">
        <v>0</v>
      </c>
      <c r="BC112">
        <v>0</v>
      </c>
      <c r="BD112">
        <v>1</v>
      </c>
      <c r="BE112">
        <v>0</v>
      </c>
      <c r="BF112">
        <v>0</v>
      </c>
      <c r="BG112" t="s">
        <v>262</v>
      </c>
      <c r="BH112" t="s">
        <v>321</v>
      </c>
      <c r="BI112">
        <v>1</v>
      </c>
      <c r="BJ112">
        <v>3</v>
      </c>
      <c r="BK112">
        <v>4</v>
      </c>
      <c r="BL112">
        <v>1</v>
      </c>
      <c r="BM112">
        <v>2</v>
      </c>
      <c r="BN112">
        <v>0</v>
      </c>
      <c r="BO112" t="s">
        <v>262</v>
      </c>
      <c r="BP112">
        <v>0</v>
      </c>
      <c r="BQ112">
        <v>0</v>
      </c>
      <c r="BR112">
        <v>1</v>
      </c>
      <c r="BS112">
        <v>0</v>
      </c>
      <c r="BT112">
        <v>1</v>
      </c>
      <c r="BU112">
        <v>1</v>
      </c>
      <c r="BV112">
        <v>1</v>
      </c>
      <c r="BW112">
        <v>1</v>
      </c>
      <c r="BX112">
        <v>1</v>
      </c>
      <c r="BY112" t="s">
        <v>262</v>
      </c>
      <c r="BZ112" t="s">
        <v>262</v>
      </c>
      <c r="CA112">
        <v>1</v>
      </c>
      <c r="CB112" t="s">
        <v>262</v>
      </c>
      <c r="CC112" t="s">
        <v>262</v>
      </c>
      <c r="CD112" t="s">
        <v>262</v>
      </c>
      <c r="CE112">
        <v>1</v>
      </c>
      <c r="CF112" t="s">
        <v>262</v>
      </c>
      <c r="CG112" t="s">
        <v>262</v>
      </c>
      <c r="CI112" t="s">
        <v>262</v>
      </c>
      <c r="CJ112" t="s">
        <v>262</v>
      </c>
      <c r="CK112" t="s">
        <v>262</v>
      </c>
      <c r="CL112" t="s">
        <v>262</v>
      </c>
      <c r="CM112">
        <v>1</v>
      </c>
      <c r="CN112" t="s">
        <v>262</v>
      </c>
      <c r="CO112" t="s">
        <v>262</v>
      </c>
      <c r="CP112">
        <v>1</v>
      </c>
      <c r="CQ112" t="s">
        <v>262</v>
      </c>
      <c r="CR112">
        <v>1</v>
      </c>
      <c r="CS112">
        <v>16</v>
      </c>
      <c r="CT112" t="s">
        <v>262</v>
      </c>
      <c r="CU112" t="s">
        <v>262</v>
      </c>
      <c r="CV112" t="s">
        <v>262</v>
      </c>
    </row>
    <row r="113" spans="1:101">
      <c r="A113">
        <v>400</v>
      </c>
      <c r="B113" t="s">
        <v>374</v>
      </c>
      <c r="C113" t="s">
        <v>319</v>
      </c>
      <c r="D113">
        <v>4</v>
      </c>
      <c r="E113">
        <v>1</v>
      </c>
      <c r="F113">
        <v>2002</v>
      </c>
      <c r="G113" t="s">
        <v>323</v>
      </c>
      <c r="H113">
        <v>1986</v>
      </c>
      <c r="I113" t="s">
        <v>262</v>
      </c>
      <c r="J113">
        <v>0</v>
      </c>
      <c r="K113" t="s">
        <v>262</v>
      </c>
      <c r="L113">
        <v>1</v>
      </c>
      <c r="M113">
        <v>1</v>
      </c>
      <c r="N113" t="s">
        <v>324</v>
      </c>
      <c r="O113">
        <v>0</v>
      </c>
      <c r="P113">
        <v>1</v>
      </c>
      <c r="Q113">
        <v>1</v>
      </c>
      <c r="R113" t="s">
        <v>325</v>
      </c>
      <c r="S113">
        <v>1</v>
      </c>
      <c r="T113">
        <v>1</v>
      </c>
      <c r="U113">
        <v>0</v>
      </c>
      <c r="V113">
        <v>0</v>
      </c>
      <c r="W113">
        <v>0</v>
      </c>
      <c r="X113">
        <v>1</v>
      </c>
      <c r="Y113">
        <v>0</v>
      </c>
      <c r="Z113">
        <v>1</v>
      </c>
      <c r="AA113" t="s">
        <v>262</v>
      </c>
      <c r="AB113" t="s">
        <v>262</v>
      </c>
      <c r="AC113" t="s">
        <v>387</v>
      </c>
      <c r="AD113">
        <v>5</v>
      </c>
      <c r="AE113">
        <v>0</v>
      </c>
      <c r="AF113" t="s">
        <v>320</v>
      </c>
      <c r="AG113">
        <v>4</v>
      </c>
      <c r="AH113" t="s">
        <v>262</v>
      </c>
      <c r="AI113" t="s">
        <v>262</v>
      </c>
      <c r="AJ113">
        <v>40</v>
      </c>
      <c r="AK113">
        <v>199.25148190363407</v>
      </c>
      <c r="AL113">
        <v>180</v>
      </c>
      <c r="AM113">
        <v>896.63166856635337</v>
      </c>
      <c r="AN113" t="s">
        <v>262</v>
      </c>
      <c r="AP113" t="s">
        <v>262</v>
      </c>
      <c r="AR113" t="s">
        <v>262</v>
      </c>
      <c r="AS113">
        <v>5</v>
      </c>
      <c r="AT113">
        <v>2</v>
      </c>
      <c r="AU113">
        <v>1</v>
      </c>
      <c r="AV113">
        <v>1</v>
      </c>
      <c r="AW113">
        <v>1</v>
      </c>
      <c r="AX113">
        <v>0</v>
      </c>
      <c r="AY113">
        <v>0</v>
      </c>
      <c r="AZ113">
        <v>0</v>
      </c>
      <c r="BA113">
        <v>1</v>
      </c>
      <c r="BB113">
        <v>0</v>
      </c>
      <c r="BC113">
        <v>0</v>
      </c>
      <c r="BD113">
        <v>1</v>
      </c>
      <c r="BE113">
        <v>0</v>
      </c>
      <c r="BF113">
        <v>0</v>
      </c>
      <c r="BG113" t="s">
        <v>262</v>
      </c>
      <c r="BH113" t="s">
        <v>321</v>
      </c>
      <c r="BI113">
        <v>1</v>
      </c>
      <c r="BJ113">
        <v>3</v>
      </c>
      <c r="BK113">
        <v>4</v>
      </c>
      <c r="BL113">
        <v>1</v>
      </c>
      <c r="BM113">
        <v>2</v>
      </c>
      <c r="BN113">
        <v>0</v>
      </c>
      <c r="BO113" t="s">
        <v>262</v>
      </c>
      <c r="BP113">
        <v>0</v>
      </c>
      <c r="BQ113">
        <v>0</v>
      </c>
      <c r="BR113">
        <v>1</v>
      </c>
      <c r="BS113">
        <v>0</v>
      </c>
      <c r="BT113">
        <v>1</v>
      </c>
      <c r="BU113">
        <v>1</v>
      </c>
      <c r="BV113">
        <v>1</v>
      </c>
      <c r="BW113">
        <v>1</v>
      </c>
      <c r="BX113">
        <v>1</v>
      </c>
      <c r="BY113" t="s">
        <v>262</v>
      </c>
      <c r="BZ113" t="s">
        <v>262</v>
      </c>
      <c r="CA113">
        <v>1</v>
      </c>
      <c r="CB113" t="s">
        <v>262</v>
      </c>
      <c r="CC113" t="s">
        <v>262</v>
      </c>
      <c r="CD113" t="s">
        <v>262</v>
      </c>
      <c r="CE113">
        <v>1</v>
      </c>
      <c r="CF113" t="s">
        <v>262</v>
      </c>
      <c r="CG113" t="s">
        <v>262</v>
      </c>
      <c r="CI113" t="s">
        <v>262</v>
      </c>
      <c r="CJ113" t="s">
        <v>262</v>
      </c>
      <c r="CK113" t="s">
        <v>262</v>
      </c>
      <c r="CL113" t="s">
        <v>262</v>
      </c>
      <c r="CM113">
        <v>1</v>
      </c>
      <c r="CN113" t="s">
        <v>262</v>
      </c>
      <c r="CO113" t="s">
        <v>262</v>
      </c>
      <c r="CP113">
        <v>1</v>
      </c>
      <c r="CQ113" t="s">
        <v>262</v>
      </c>
      <c r="CR113">
        <v>1</v>
      </c>
      <c r="CS113">
        <v>16</v>
      </c>
      <c r="CT113" t="s">
        <v>262</v>
      </c>
      <c r="CU113" t="s">
        <v>262</v>
      </c>
      <c r="CV113" t="s">
        <v>262</v>
      </c>
    </row>
    <row r="114" spans="1:101">
      <c r="A114">
        <v>400</v>
      </c>
      <c r="B114" t="s">
        <v>374</v>
      </c>
      <c r="C114" t="s">
        <v>319</v>
      </c>
      <c r="D114">
        <v>4</v>
      </c>
      <c r="E114">
        <v>1</v>
      </c>
      <c r="F114">
        <v>2003</v>
      </c>
      <c r="G114" t="s">
        <v>323</v>
      </c>
      <c r="H114">
        <v>1986</v>
      </c>
      <c r="I114" t="s">
        <v>262</v>
      </c>
      <c r="J114">
        <v>0</v>
      </c>
      <c r="K114" t="s">
        <v>262</v>
      </c>
      <c r="L114">
        <v>1</v>
      </c>
      <c r="M114">
        <v>1</v>
      </c>
      <c r="N114" t="s">
        <v>324</v>
      </c>
      <c r="O114">
        <v>0</v>
      </c>
      <c r="P114">
        <v>1</v>
      </c>
      <c r="Q114">
        <v>1</v>
      </c>
      <c r="R114" t="s">
        <v>325</v>
      </c>
      <c r="S114">
        <v>1</v>
      </c>
      <c r="T114">
        <v>1</v>
      </c>
      <c r="U114">
        <v>0</v>
      </c>
      <c r="V114">
        <v>0</v>
      </c>
      <c r="W114">
        <v>0</v>
      </c>
      <c r="X114">
        <v>1</v>
      </c>
      <c r="Y114">
        <v>0</v>
      </c>
      <c r="Z114">
        <v>1</v>
      </c>
      <c r="AA114" t="s">
        <v>262</v>
      </c>
      <c r="AB114" t="s">
        <v>262</v>
      </c>
      <c r="AC114" t="s">
        <v>387</v>
      </c>
      <c r="AD114">
        <v>5</v>
      </c>
      <c r="AE114">
        <v>0</v>
      </c>
      <c r="AF114" t="s">
        <v>320</v>
      </c>
      <c r="AG114">
        <v>4</v>
      </c>
      <c r="AH114" t="s">
        <v>262</v>
      </c>
      <c r="AI114" t="s">
        <v>262</v>
      </c>
      <c r="AJ114">
        <v>40</v>
      </c>
      <c r="AK114">
        <v>198.94961158329343</v>
      </c>
      <c r="AL114">
        <v>180</v>
      </c>
      <c r="AM114">
        <v>895.27325212482049</v>
      </c>
      <c r="AN114" t="s">
        <v>262</v>
      </c>
      <c r="AP114" t="s">
        <v>262</v>
      </c>
      <c r="AR114" t="s">
        <v>262</v>
      </c>
      <c r="AS114">
        <v>5</v>
      </c>
      <c r="AT114">
        <v>2</v>
      </c>
      <c r="AU114">
        <v>1</v>
      </c>
      <c r="AV114">
        <v>1</v>
      </c>
      <c r="AW114">
        <v>1</v>
      </c>
      <c r="AX114">
        <v>0</v>
      </c>
      <c r="AY114">
        <v>0</v>
      </c>
      <c r="AZ114">
        <v>0</v>
      </c>
      <c r="BA114">
        <v>1</v>
      </c>
      <c r="BB114">
        <v>0</v>
      </c>
      <c r="BC114">
        <v>0</v>
      </c>
      <c r="BD114">
        <v>1</v>
      </c>
      <c r="BE114">
        <v>0</v>
      </c>
      <c r="BF114">
        <v>0</v>
      </c>
      <c r="BG114" t="s">
        <v>262</v>
      </c>
      <c r="BH114" t="s">
        <v>321</v>
      </c>
      <c r="BI114">
        <v>1</v>
      </c>
      <c r="BJ114">
        <v>3</v>
      </c>
      <c r="BK114">
        <v>4</v>
      </c>
      <c r="BL114">
        <v>1</v>
      </c>
      <c r="BM114">
        <v>2</v>
      </c>
      <c r="BN114">
        <v>0</v>
      </c>
      <c r="BO114" t="s">
        <v>262</v>
      </c>
      <c r="BP114">
        <v>0</v>
      </c>
      <c r="BQ114">
        <v>0</v>
      </c>
      <c r="BR114">
        <v>1</v>
      </c>
      <c r="BS114">
        <v>0</v>
      </c>
      <c r="BT114">
        <v>1</v>
      </c>
      <c r="BU114">
        <v>1</v>
      </c>
      <c r="BV114">
        <v>1</v>
      </c>
      <c r="BW114">
        <v>1</v>
      </c>
      <c r="BX114">
        <v>1</v>
      </c>
      <c r="BY114" t="s">
        <v>262</v>
      </c>
      <c r="BZ114" t="s">
        <v>262</v>
      </c>
      <c r="CA114">
        <v>1</v>
      </c>
      <c r="CB114" t="s">
        <v>262</v>
      </c>
      <c r="CC114" t="s">
        <v>262</v>
      </c>
      <c r="CD114" t="s">
        <v>262</v>
      </c>
      <c r="CE114">
        <v>1</v>
      </c>
      <c r="CF114" t="s">
        <v>262</v>
      </c>
      <c r="CG114" t="s">
        <v>262</v>
      </c>
      <c r="CI114" t="s">
        <v>262</v>
      </c>
      <c r="CJ114" t="s">
        <v>262</v>
      </c>
      <c r="CK114" t="s">
        <v>262</v>
      </c>
      <c r="CL114" t="s">
        <v>262</v>
      </c>
      <c r="CM114">
        <v>1</v>
      </c>
      <c r="CN114" t="s">
        <v>262</v>
      </c>
      <c r="CO114" t="s">
        <v>262</v>
      </c>
      <c r="CP114">
        <v>1</v>
      </c>
      <c r="CQ114" t="s">
        <v>262</v>
      </c>
      <c r="CR114">
        <v>1</v>
      </c>
      <c r="CS114">
        <v>16</v>
      </c>
      <c r="CT114" t="s">
        <v>262</v>
      </c>
      <c r="CU114" t="s">
        <v>262</v>
      </c>
      <c r="CV114" t="s">
        <v>262</v>
      </c>
    </row>
    <row r="115" spans="1:101">
      <c r="A115">
        <v>400</v>
      </c>
      <c r="B115" t="s">
        <v>374</v>
      </c>
      <c r="C115" t="s">
        <v>319</v>
      </c>
      <c r="D115">
        <v>4</v>
      </c>
      <c r="E115">
        <v>1</v>
      </c>
      <c r="F115">
        <v>2003</v>
      </c>
      <c r="G115" t="s">
        <v>323</v>
      </c>
      <c r="H115">
        <v>1986</v>
      </c>
      <c r="I115" t="s">
        <v>262</v>
      </c>
      <c r="J115">
        <v>0</v>
      </c>
      <c r="K115" t="s">
        <v>262</v>
      </c>
      <c r="L115">
        <v>1</v>
      </c>
      <c r="M115">
        <v>1</v>
      </c>
      <c r="N115" t="s">
        <v>324</v>
      </c>
      <c r="O115">
        <v>0</v>
      </c>
      <c r="P115">
        <v>1</v>
      </c>
      <c r="Q115">
        <v>1</v>
      </c>
      <c r="R115" t="s">
        <v>325</v>
      </c>
      <c r="S115">
        <v>1</v>
      </c>
      <c r="T115">
        <v>1</v>
      </c>
      <c r="U115">
        <v>0</v>
      </c>
      <c r="V115">
        <v>0</v>
      </c>
      <c r="W115">
        <v>0</v>
      </c>
      <c r="X115">
        <v>1</v>
      </c>
      <c r="Y115">
        <v>0</v>
      </c>
      <c r="Z115">
        <v>1</v>
      </c>
      <c r="AA115" t="s">
        <v>262</v>
      </c>
      <c r="AB115" t="s">
        <v>262</v>
      </c>
      <c r="AC115" t="s">
        <v>387</v>
      </c>
      <c r="AD115">
        <v>5</v>
      </c>
      <c r="AE115">
        <v>0</v>
      </c>
      <c r="AF115" t="s">
        <v>320</v>
      </c>
      <c r="AG115">
        <v>4</v>
      </c>
      <c r="AH115" t="s">
        <v>262</v>
      </c>
      <c r="AI115" t="s">
        <v>262</v>
      </c>
      <c r="AJ115">
        <v>40</v>
      </c>
      <c r="AK115">
        <v>198.94961158329343</v>
      </c>
      <c r="AL115">
        <v>180</v>
      </c>
      <c r="AM115">
        <v>895.27325212482049</v>
      </c>
      <c r="AN115" t="s">
        <v>262</v>
      </c>
      <c r="AP115" t="s">
        <v>262</v>
      </c>
      <c r="AR115" t="s">
        <v>262</v>
      </c>
      <c r="AS115">
        <v>5</v>
      </c>
      <c r="AT115">
        <v>2</v>
      </c>
      <c r="AU115">
        <v>1</v>
      </c>
      <c r="AV115">
        <v>1</v>
      </c>
      <c r="AW115">
        <v>1</v>
      </c>
      <c r="AX115">
        <v>0</v>
      </c>
      <c r="AY115">
        <v>0</v>
      </c>
      <c r="AZ115">
        <v>0</v>
      </c>
      <c r="BA115">
        <v>1</v>
      </c>
      <c r="BB115">
        <v>0</v>
      </c>
      <c r="BC115">
        <v>0</v>
      </c>
      <c r="BD115">
        <v>1</v>
      </c>
      <c r="BE115">
        <v>0</v>
      </c>
      <c r="BF115">
        <v>0</v>
      </c>
      <c r="BG115" t="s">
        <v>262</v>
      </c>
      <c r="BH115" t="s">
        <v>321</v>
      </c>
      <c r="BI115">
        <v>1</v>
      </c>
      <c r="BJ115">
        <v>3</v>
      </c>
      <c r="BK115">
        <v>4</v>
      </c>
      <c r="BL115">
        <v>1</v>
      </c>
      <c r="BM115">
        <v>2</v>
      </c>
      <c r="BN115">
        <v>0</v>
      </c>
      <c r="BO115" t="s">
        <v>262</v>
      </c>
      <c r="BP115">
        <v>0</v>
      </c>
      <c r="BQ115">
        <v>0</v>
      </c>
      <c r="BR115">
        <v>1</v>
      </c>
      <c r="BS115">
        <v>0</v>
      </c>
      <c r="BT115">
        <v>1</v>
      </c>
      <c r="BU115">
        <v>1</v>
      </c>
      <c r="BV115">
        <v>1</v>
      </c>
      <c r="BW115">
        <v>1</v>
      </c>
      <c r="BX115">
        <v>1</v>
      </c>
      <c r="BY115" t="s">
        <v>262</v>
      </c>
      <c r="BZ115" t="s">
        <v>262</v>
      </c>
      <c r="CA115">
        <v>1</v>
      </c>
      <c r="CB115" t="s">
        <v>262</v>
      </c>
      <c r="CC115" t="s">
        <v>262</v>
      </c>
      <c r="CD115" t="s">
        <v>262</v>
      </c>
      <c r="CE115">
        <v>1</v>
      </c>
      <c r="CF115" t="s">
        <v>262</v>
      </c>
      <c r="CG115" t="s">
        <v>262</v>
      </c>
      <c r="CI115" t="s">
        <v>262</v>
      </c>
      <c r="CJ115" t="s">
        <v>262</v>
      </c>
      <c r="CK115" t="s">
        <v>262</v>
      </c>
      <c r="CL115" t="s">
        <v>262</v>
      </c>
      <c r="CM115">
        <v>1</v>
      </c>
      <c r="CN115" t="s">
        <v>262</v>
      </c>
      <c r="CO115" t="s">
        <v>262</v>
      </c>
      <c r="CP115">
        <v>1</v>
      </c>
      <c r="CQ115" t="s">
        <v>262</v>
      </c>
      <c r="CR115">
        <v>1</v>
      </c>
      <c r="CS115">
        <v>16</v>
      </c>
      <c r="CT115" t="s">
        <v>262</v>
      </c>
      <c r="CU115" t="s">
        <v>262</v>
      </c>
      <c r="CV115" t="s">
        <v>262</v>
      </c>
    </row>
    <row r="116" spans="1:101">
      <c r="A116">
        <v>400</v>
      </c>
      <c r="B116" t="s">
        <v>374</v>
      </c>
      <c r="C116" t="s">
        <v>319</v>
      </c>
      <c r="D116">
        <v>4</v>
      </c>
      <c r="E116">
        <v>1</v>
      </c>
      <c r="F116">
        <v>2004</v>
      </c>
      <c r="G116" t="s">
        <v>323</v>
      </c>
      <c r="H116">
        <v>1986</v>
      </c>
      <c r="I116" t="s">
        <v>262</v>
      </c>
      <c r="J116">
        <v>0</v>
      </c>
      <c r="K116" t="s">
        <v>262</v>
      </c>
      <c r="L116">
        <v>1</v>
      </c>
      <c r="M116">
        <v>1</v>
      </c>
      <c r="N116" t="s">
        <v>324</v>
      </c>
      <c r="O116">
        <v>0</v>
      </c>
      <c r="P116">
        <v>1</v>
      </c>
      <c r="Q116">
        <v>1</v>
      </c>
      <c r="R116" t="s">
        <v>325</v>
      </c>
      <c r="S116">
        <v>1</v>
      </c>
      <c r="T116">
        <v>1</v>
      </c>
      <c r="U116">
        <v>0</v>
      </c>
      <c r="V116">
        <v>0</v>
      </c>
      <c r="W116">
        <v>0</v>
      </c>
      <c r="X116">
        <v>1</v>
      </c>
      <c r="Y116">
        <v>0</v>
      </c>
      <c r="Z116">
        <v>1</v>
      </c>
      <c r="AA116" t="s">
        <v>262</v>
      </c>
      <c r="AB116" t="s">
        <v>262</v>
      </c>
      <c r="AC116" t="s">
        <v>387</v>
      </c>
      <c r="AD116">
        <v>5</v>
      </c>
      <c r="AE116">
        <v>0</v>
      </c>
      <c r="AF116" t="s">
        <v>320</v>
      </c>
      <c r="AG116">
        <v>4</v>
      </c>
      <c r="AH116" t="s">
        <v>262</v>
      </c>
      <c r="AI116" t="s">
        <v>262</v>
      </c>
      <c r="AJ116">
        <v>40</v>
      </c>
      <c r="AK116">
        <v>198.28944202912166</v>
      </c>
      <c r="AL116">
        <v>180</v>
      </c>
      <c r="AM116">
        <v>892.30248913104742</v>
      </c>
      <c r="AN116" t="s">
        <v>262</v>
      </c>
      <c r="AP116" t="s">
        <v>262</v>
      </c>
      <c r="AR116" t="s">
        <v>262</v>
      </c>
      <c r="AS116">
        <v>5</v>
      </c>
      <c r="AT116">
        <v>2</v>
      </c>
      <c r="AU116">
        <v>1</v>
      </c>
      <c r="AV116">
        <v>1</v>
      </c>
      <c r="AW116">
        <v>1</v>
      </c>
      <c r="AX116">
        <v>0</v>
      </c>
      <c r="AY116">
        <v>0</v>
      </c>
      <c r="AZ116">
        <v>0</v>
      </c>
      <c r="BA116">
        <v>1</v>
      </c>
      <c r="BB116">
        <v>0</v>
      </c>
      <c r="BC116">
        <v>0</v>
      </c>
      <c r="BD116">
        <v>1</v>
      </c>
      <c r="BE116">
        <v>0</v>
      </c>
      <c r="BF116">
        <v>0</v>
      </c>
      <c r="BG116" t="s">
        <v>262</v>
      </c>
      <c r="BH116" t="s">
        <v>321</v>
      </c>
      <c r="BI116">
        <v>1</v>
      </c>
      <c r="BJ116">
        <v>3</v>
      </c>
      <c r="BK116">
        <v>4</v>
      </c>
      <c r="BL116">
        <v>1</v>
      </c>
      <c r="BM116">
        <v>2</v>
      </c>
      <c r="BN116">
        <v>0</v>
      </c>
      <c r="BO116" t="s">
        <v>262</v>
      </c>
      <c r="BP116">
        <v>0</v>
      </c>
      <c r="BQ116">
        <v>0</v>
      </c>
      <c r="BR116">
        <v>1</v>
      </c>
      <c r="BS116">
        <v>0</v>
      </c>
      <c r="BT116">
        <v>1</v>
      </c>
      <c r="BU116">
        <v>1</v>
      </c>
      <c r="BV116">
        <v>1</v>
      </c>
      <c r="BW116">
        <v>1</v>
      </c>
      <c r="BX116">
        <v>1</v>
      </c>
      <c r="BY116" t="s">
        <v>262</v>
      </c>
      <c r="BZ116" t="s">
        <v>262</v>
      </c>
      <c r="CA116">
        <v>1</v>
      </c>
      <c r="CB116" t="s">
        <v>262</v>
      </c>
      <c r="CC116" t="s">
        <v>262</v>
      </c>
      <c r="CD116" t="s">
        <v>262</v>
      </c>
      <c r="CE116">
        <v>1</v>
      </c>
      <c r="CF116" t="s">
        <v>262</v>
      </c>
      <c r="CG116" t="s">
        <v>262</v>
      </c>
      <c r="CI116" t="s">
        <v>262</v>
      </c>
      <c r="CJ116" t="s">
        <v>262</v>
      </c>
      <c r="CK116" t="s">
        <v>262</v>
      </c>
      <c r="CL116" t="s">
        <v>262</v>
      </c>
      <c r="CM116">
        <v>1</v>
      </c>
      <c r="CN116" t="s">
        <v>262</v>
      </c>
      <c r="CO116" t="s">
        <v>262</v>
      </c>
      <c r="CP116">
        <v>1</v>
      </c>
      <c r="CQ116" t="s">
        <v>262</v>
      </c>
      <c r="CR116">
        <v>1</v>
      </c>
      <c r="CS116">
        <v>16</v>
      </c>
      <c r="CT116" t="s">
        <v>262</v>
      </c>
      <c r="CU116" t="s">
        <v>262</v>
      </c>
      <c r="CV116" t="s">
        <v>262</v>
      </c>
    </row>
    <row r="117" spans="1:101">
      <c r="A117">
        <v>400</v>
      </c>
      <c r="B117" t="s">
        <v>374</v>
      </c>
      <c r="C117" t="s">
        <v>319</v>
      </c>
      <c r="D117">
        <v>4</v>
      </c>
      <c r="E117">
        <v>1</v>
      </c>
      <c r="F117">
        <v>2005</v>
      </c>
      <c r="G117" t="s">
        <v>323</v>
      </c>
      <c r="H117">
        <v>1986</v>
      </c>
      <c r="I117" t="s">
        <v>262</v>
      </c>
      <c r="J117">
        <v>0</v>
      </c>
      <c r="K117" t="s">
        <v>262</v>
      </c>
      <c r="L117">
        <v>1</v>
      </c>
      <c r="M117">
        <v>1</v>
      </c>
      <c r="N117" t="s">
        <v>324</v>
      </c>
      <c r="O117">
        <v>0</v>
      </c>
      <c r="P117">
        <v>1</v>
      </c>
      <c r="Q117">
        <v>1</v>
      </c>
      <c r="R117" t="s">
        <v>325</v>
      </c>
      <c r="S117">
        <v>1</v>
      </c>
      <c r="T117">
        <v>1</v>
      </c>
      <c r="U117">
        <v>0</v>
      </c>
      <c r="V117">
        <v>0</v>
      </c>
      <c r="W117">
        <v>0</v>
      </c>
      <c r="X117">
        <v>1</v>
      </c>
      <c r="Y117">
        <v>0</v>
      </c>
      <c r="Z117">
        <v>1</v>
      </c>
      <c r="AA117" t="s">
        <v>262</v>
      </c>
      <c r="AB117" t="s">
        <v>262</v>
      </c>
      <c r="AC117" t="s">
        <v>387</v>
      </c>
      <c r="AD117">
        <v>5</v>
      </c>
      <c r="AE117">
        <v>0</v>
      </c>
      <c r="AF117" t="s">
        <v>320</v>
      </c>
      <c r="AG117">
        <v>4</v>
      </c>
      <c r="AH117" t="s">
        <v>262</v>
      </c>
      <c r="AI117" t="s">
        <v>262</v>
      </c>
      <c r="AJ117">
        <v>40</v>
      </c>
      <c r="AK117">
        <v>200.64354309844816</v>
      </c>
      <c r="AL117">
        <v>180</v>
      </c>
      <c r="AM117">
        <v>902.89594394301673</v>
      </c>
      <c r="AN117" t="s">
        <v>262</v>
      </c>
      <c r="AP117" t="s">
        <v>262</v>
      </c>
      <c r="AR117" t="s">
        <v>262</v>
      </c>
      <c r="AS117">
        <v>5</v>
      </c>
      <c r="AT117">
        <v>2</v>
      </c>
      <c r="AU117">
        <v>1</v>
      </c>
      <c r="AV117">
        <v>1</v>
      </c>
      <c r="AW117">
        <v>1</v>
      </c>
      <c r="AX117">
        <v>0</v>
      </c>
      <c r="AY117">
        <v>0</v>
      </c>
      <c r="AZ117">
        <v>0</v>
      </c>
      <c r="BA117">
        <v>1</v>
      </c>
      <c r="BB117">
        <v>0</v>
      </c>
      <c r="BC117">
        <v>0</v>
      </c>
      <c r="BD117">
        <v>1</v>
      </c>
      <c r="BE117">
        <v>0</v>
      </c>
      <c r="BF117">
        <v>0</v>
      </c>
      <c r="BG117" t="s">
        <v>262</v>
      </c>
      <c r="BH117" t="s">
        <v>321</v>
      </c>
      <c r="BI117">
        <v>1</v>
      </c>
      <c r="BJ117">
        <v>3</v>
      </c>
      <c r="BK117">
        <v>4</v>
      </c>
      <c r="BL117">
        <v>1</v>
      </c>
      <c r="BM117">
        <v>2</v>
      </c>
      <c r="BN117">
        <v>0</v>
      </c>
      <c r="BO117" t="s">
        <v>262</v>
      </c>
      <c r="BP117">
        <v>0</v>
      </c>
      <c r="BQ117">
        <v>0</v>
      </c>
      <c r="BR117">
        <v>1</v>
      </c>
      <c r="BS117">
        <v>0</v>
      </c>
      <c r="BT117">
        <v>1</v>
      </c>
      <c r="BU117">
        <v>1</v>
      </c>
      <c r="BV117">
        <v>1</v>
      </c>
      <c r="BW117">
        <v>1</v>
      </c>
      <c r="BX117">
        <v>1</v>
      </c>
      <c r="BY117" t="s">
        <v>262</v>
      </c>
      <c r="BZ117" t="s">
        <v>262</v>
      </c>
      <c r="CA117">
        <v>1</v>
      </c>
      <c r="CB117" t="s">
        <v>262</v>
      </c>
      <c r="CC117" t="s">
        <v>262</v>
      </c>
      <c r="CD117" t="s">
        <v>262</v>
      </c>
      <c r="CE117">
        <v>1</v>
      </c>
      <c r="CF117" t="s">
        <v>262</v>
      </c>
      <c r="CG117" t="s">
        <v>262</v>
      </c>
      <c r="CI117" t="s">
        <v>262</v>
      </c>
      <c r="CJ117" t="s">
        <v>262</v>
      </c>
      <c r="CK117" t="s">
        <v>262</v>
      </c>
      <c r="CL117" t="s">
        <v>262</v>
      </c>
      <c r="CM117">
        <v>1</v>
      </c>
      <c r="CN117" t="s">
        <v>262</v>
      </c>
      <c r="CO117" t="s">
        <v>262</v>
      </c>
      <c r="CP117">
        <v>1</v>
      </c>
      <c r="CQ117" t="s">
        <v>262</v>
      </c>
      <c r="CR117">
        <v>1</v>
      </c>
      <c r="CS117">
        <v>16</v>
      </c>
      <c r="CT117" t="s">
        <v>262</v>
      </c>
      <c r="CU117" t="s">
        <v>262</v>
      </c>
      <c r="CV117" t="s">
        <v>262</v>
      </c>
    </row>
    <row r="118" spans="1:101">
      <c r="A118">
        <v>400</v>
      </c>
      <c r="B118" t="s">
        <v>374</v>
      </c>
      <c r="C118" t="s">
        <v>319</v>
      </c>
      <c r="D118">
        <v>4</v>
      </c>
      <c r="E118">
        <v>1</v>
      </c>
      <c r="F118">
        <v>2006</v>
      </c>
      <c r="G118" t="s">
        <v>323</v>
      </c>
      <c r="H118">
        <v>1986</v>
      </c>
      <c r="I118" t="s">
        <v>262</v>
      </c>
      <c r="J118">
        <v>0</v>
      </c>
      <c r="K118" t="s">
        <v>262</v>
      </c>
      <c r="L118">
        <v>1</v>
      </c>
      <c r="M118">
        <v>1</v>
      </c>
      <c r="N118" t="s">
        <v>324</v>
      </c>
      <c r="O118">
        <v>0</v>
      </c>
      <c r="P118">
        <v>1</v>
      </c>
      <c r="Q118">
        <v>1</v>
      </c>
      <c r="R118" t="s">
        <v>325</v>
      </c>
      <c r="S118">
        <v>1</v>
      </c>
      <c r="T118">
        <v>1</v>
      </c>
      <c r="U118">
        <v>0</v>
      </c>
      <c r="V118">
        <v>0</v>
      </c>
      <c r="W118">
        <v>0</v>
      </c>
      <c r="X118">
        <v>1</v>
      </c>
      <c r="Y118">
        <v>0</v>
      </c>
      <c r="Z118">
        <v>1</v>
      </c>
      <c r="AA118" t="s">
        <v>262</v>
      </c>
      <c r="AB118" t="s">
        <v>262</v>
      </c>
      <c r="AC118" t="s">
        <v>387</v>
      </c>
      <c r="AD118">
        <v>5</v>
      </c>
      <c r="AE118">
        <v>0</v>
      </c>
      <c r="AF118" t="s">
        <v>320</v>
      </c>
      <c r="AG118">
        <v>4</v>
      </c>
      <c r="AH118" t="s">
        <v>262</v>
      </c>
      <c r="AI118" t="s">
        <v>262</v>
      </c>
      <c r="AJ118">
        <v>40</v>
      </c>
      <c r="AK118">
        <v>186.89994705179527</v>
      </c>
      <c r="AL118">
        <v>180</v>
      </c>
      <c r="AM118">
        <v>841.04976173307875</v>
      </c>
      <c r="AN118" t="s">
        <v>262</v>
      </c>
      <c r="AP118" t="s">
        <v>262</v>
      </c>
      <c r="AR118" t="s">
        <v>262</v>
      </c>
      <c r="AS118">
        <v>5</v>
      </c>
      <c r="AT118">
        <v>2</v>
      </c>
      <c r="AU118">
        <v>1</v>
      </c>
      <c r="AV118">
        <v>1</v>
      </c>
      <c r="AW118">
        <v>1</v>
      </c>
      <c r="AX118">
        <v>0</v>
      </c>
      <c r="AY118">
        <v>0</v>
      </c>
      <c r="AZ118">
        <v>0</v>
      </c>
      <c r="BA118">
        <v>1</v>
      </c>
      <c r="BB118">
        <v>0</v>
      </c>
      <c r="BC118">
        <v>0</v>
      </c>
      <c r="BD118">
        <v>1</v>
      </c>
      <c r="BE118">
        <v>0</v>
      </c>
      <c r="BF118">
        <v>0</v>
      </c>
      <c r="BG118" t="s">
        <v>262</v>
      </c>
      <c r="BH118" t="s">
        <v>321</v>
      </c>
      <c r="BI118">
        <v>1</v>
      </c>
      <c r="BJ118">
        <v>3</v>
      </c>
      <c r="BK118">
        <v>4</v>
      </c>
      <c r="BL118">
        <v>1</v>
      </c>
      <c r="BM118">
        <v>2</v>
      </c>
      <c r="BN118">
        <v>0</v>
      </c>
      <c r="BO118" t="s">
        <v>262</v>
      </c>
      <c r="BP118">
        <v>0</v>
      </c>
      <c r="BQ118">
        <v>0</v>
      </c>
      <c r="BR118">
        <v>1</v>
      </c>
      <c r="BS118">
        <v>0</v>
      </c>
      <c r="BT118">
        <v>1</v>
      </c>
      <c r="BU118">
        <v>1</v>
      </c>
      <c r="BV118">
        <v>1</v>
      </c>
      <c r="BW118">
        <v>1</v>
      </c>
      <c r="BX118">
        <v>1</v>
      </c>
      <c r="BY118" t="s">
        <v>262</v>
      </c>
      <c r="BZ118" t="s">
        <v>262</v>
      </c>
      <c r="CA118">
        <v>1</v>
      </c>
      <c r="CB118" t="s">
        <v>262</v>
      </c>
      <c r="CC118" t="s">
        <v>262</v>
      </c>
      <c r="CD118" t="s">
        <v>262</v>
      </c>
      <c r="CE118">
        <v>1</v>
      </c>
      <c r="CF118" t="s">
        <v>262</v>
      </c>
      <c r="CG118" t="s">
        <v>262</v>
      </c>
      <c r="CI118" t="s">
        <v>262</v>
      </c>
      <c r="CJ118" t="s">
        <v>262</v>
      </c>
      <c r="CK118" t="s">
        <v>262</v>
      </c>
      <c r="CL118" t="s">
        <v>262</v>
      </c>
      <c r="CM118">
        <v>1</v>
      </c>
      <c r="CN118" t="s">
        <v>262</v>
      </c>
      <c r="CO118" t="s">
        <v>262</v>
      </c>
      <c r="CP118">
        <v>1</v>
      </c>
      <c r="CQ118" t="s">
        <v>262</v>
      </c>
      <c r="CR118">
        <v>1</v>
      </c>
      <c r="CS118">
        <v>16</v>
      </c>
      <c r="CT118" t="s">
        <v>262</v>
      </c>
      <c r="CU118" t="s">
        <v>262</v>
      </c>
      <c r="CV118" t="s">
        <v>262</v>
      </c>
    </row>
    <row r="119" spans="1:101">
      <c r="A119">
        <v>400</v>
      </c>
      <c r="B119" t="s">
        <v>374</v>
      </c>
      <c r="C119" t="s">
        <v>319</v>
      </c>
      <c r="D119">
        <v>4</v>
      </c>
      <c r="E119">
        <v>1</v>
      </c>
      <c r="F119">
        <v>2007</v>
      </c>
      <c r="G119" t="s">
        <v>323</v>
      </c>
      <c r="H119">
        <v>1986</v>
      </c>
      <c r="I119" t="s">
        <v>262</v>
      </c>
      <c r="J119">
        <v>0</v>
      </c>
      <c r="K119" t="s">
        <v>262</v>
      </c>
      <c r="L119">
        <v>1</v>
      </c>
      <c r="M119">
        <v>1</v>
      </c>
      <c r="N119" t="s">
        <v>324</v>
      </c>
      <c r="O119">
        <v>0</v>
      </c>
      <c r="P119">
        <v>1</v>
      </c>
      <c r="Q119">
        <v>1</v>
      </c>
      <c r="R119" t="s">
        <v>325</v>
      </c>
      <c r="S119">
        <v>1</v>
      </c>
      <c r="T119">
        <v>1</v>
      </c>
      <c r="U119">
        <v>0</v>
      </c>
      <c r="V119">
        <v>0</v>
      </c>
      <c r="W119">
        <v>0</v>
      </c>
      <c r="X119">
        <v>1</v>
      </c>
      <c r="Y119">
        <v>0</v>
      </c>
      <c r="Z119">
        <v>1</v>
      </c>
      <c r="AA119" t="s">
        <v>262</v>
      </c>
      <c r="AB119" t="s">
        <v>262</v>
      </c>
      <c r="AC119" t="s">
        <v>387</v>
      </c>
      <c r="AD119">
        <v>5</v>
      </c>
      <c r="AE119">
        <v>0</v>
      </c>
      <c r="AF119" t="s">
        <v>320</v>
      </c>
      <c r="AG119">
        <v>4</v>
      </c>
      <c r="AH119" t="s">
        <v>262</v>
      </c>
      <c r="AI119" t="s">
        <v>262</v>
      </c>
      <c r="AJ119">
        <v>40</v>
      </c>
      <c r="AK119">
        <v>182.64903691268134</v>
      </c>
      <c r="AL119">
        <v>180</v>
      </c>
      <c r="AM119">
        <v>821.92066610706604</v>
      </c>
      <c r="AN119" t="s">
        <v>262</v>
      </c>
      <c r="AP119" t="s">
        <v>262</v>
      </c>
      <c r="AR119" t="s">
        <v>262</v>
      </c>
      <c r="AS119">
        <v>5</v>
      </c>
      <c r="AT119">
        <v>2</v>
      </c>
      <c r="AU119">
        <v>1</v>
      </c>
      <c r="AV119">
        <v>1</v>
      </c>
      <c r="AW119">
        <v>1</v>
      </c>
      <c r="AX119">
        <v>0</v>
      </c>
      <c r="AY119">
        <v>0</v>
      </c>
      <c r="AZ119">
        <v>0</v>
      </c>
      <c r="BA119">
        <v>1</v>
      </c>
      <c r="BB119">
        <v>0</v>
      </c>
      <c r="BC119">
        <v>0</v>
      </c>
      <c r="BD119">
        <v>1</v>
      </c>
      <c r="BE119">
        <v>0</v>
      </c>
      <c r="BF119">
        <v>0</v>
      </c>
      <c r="BG119" t="s">
        <v>262</v>
      </c>
      <c r="BH119" t="s">
        <v>321</v>
      </c>
      <c r="BI119">
        <v>1</v>
      </c>
      <c r="BJ119">
        <v>3</v>
      </c>
      <c r="BK119">
        <v>4</v>
      </c>
      <c r="BL119">
        <v>1</v>
      </c>
      <c r="BM119">
        <v>2</v>
      </c>
      <c r="BN119">
        <v>0</v>
      </c>
      <c r="BO119" t="s">
        <v>262</v>
      </c>
      <c r="BP119">
        <v>0</v>
      </c>
      <c r="BQ119">
        <v>0</v>
      </c>
      <c r="BR119">
        <v>1</v>
      </c>
      <c r="BS119">
        <v>0</v>
      </c>
      <c r="BT119">
        <v>1</v>
      </c>
      <c r="BU119">
        <v>1</v>
      </c>
      <c r="BV119">
        <v>1</v>
      </c>
      <c r="BW119">
        <v>1</v>
      </c>
      <c r="BX119">
        <v>1</v>
      </c>
      <c r="BY119" t="s">
        <v>262</v>
      </c>
      <c r="BZ119" t="s">
        <v>262</v>
      </c>
      <c r="CA119">
        <v>1</v>
      </c>
      <c r="CB119" t="s">
        <v>262</v>
      </c>
      <c r="CC119" t="s">
        <v>262</v>
      </c>
      <c r="CD119" t="s">
        <v>262</v>
      </c>
      <c r="CE119">
        <v>1</v>
      </c>
      <c r="CF119" t="s">
        <v>262</v>
      </c>
      <c r="CG119" t="s">
        <v>262</v>
      </c>
      <c r="CI119" t="s">
        <v>262</v>
      </c>
      <c r="CJ119" t="s">
        <v>262</v>
      </c>
      <c r="CK119" t="s">
        <v>262</v>
      </c>
      <c r="CL119" t="s">
        <v>262</v>
      </c>
      <c r="CM119">
        <v>1</v>
      </c>
      <c r="CN119" t="s">
        <v>262</v>
      </c>
      <c r="CO119" t="s">
        <v>262</v>
      </c>
      <c r="CP119">
        <v>1</v>
      </c>
      <c r="CQ119" t="s">
        <v>262</v>
      </c>
      <c r="CR119">
        <v>1</v>
      </c>
      <c r="CS119">
        <v>16</v>
      </c>
      <c r="CT119" t="s">
        <v>262</v>
      </c>
      <c r="CU119" t="s">
        <v>262</v>
      </c>
      <c r="CV119" t="s">
        <v>262</v>
      </c>
      <c r="CW119" t="s">
        <v>326</v>
      </c>
    </row>
    <row r="120" spans="1:101">
      <c r="A120">
        <v>400</v>
      </c>
      <c r="B120" t="s">
        <v>374</v>
      </c>
      <c r="C120" t="s">
        <v>319</v>
      </c>
      <c r="D120">
        <v>4</v>
      </c>
      <c r="E120">
        <v>1</v>
      </c>
      <c r="F120">
        <v>2008</v>
      </c>
      <c r="G120" t="s">
        <v>323</v>
      </c>
      <c r="H120">
        <v>1986</v>
      </c>
      <c r="I120" t="s">
        <v>262</v>
      </c>
      <c r="J120">
        <v>0</v>
      </c>
      <c r="K120" t="s">
        <v>262</v>
      </c>
      <c r="L120">
        <v>1</v>
      </c>
      <c r="M120">
        <v>1</v>
      </c>
      <c r="N120" t="s">
        <v>324</v>
      </c>
      <c r="O120">
        <v>0</v>
      </c>
      <c r="P120">
        <v>1</v>
      </c>
      <c r="Q120">
        <v>1</v>
      </c>
      <c r="R120" t="s">
        <v>325</v>
      </c>
      <c r="S120">
        <v>1</v>
      </c>
      <c r="T120">
        <v>1</v>
      </c>
      <c r="U120">
        <v>0</v>
      </c>
      <c r="V120">
        <v>0</v>
      </c>
      <c r="W120">
        <v>0</v>
      </c>
      <c r="X120">
        <v>1</v>
      </c>
      <c r="Y120">
        <v>0</v>
      </c>
      <c r="Z120">
        <v>1</v>
      </c>
      <c r="AA120" t="s">
        <v>262</v>
      </c>
      <c r="AB120" t="s">
        <v>262</v>
      </c>
      <c r="AC120" t="s">
        <v>387</v>
      </c>
      <c r="AD120">
        <v>5</v>
      </c>
      <c r="AE120">
        <v>0</v>
      </c>
      <c r="AF120" t="s">
        <v>320</v>
      </c>
      <c r="AG120">
        <v>4</v>
      </c>
      <c r="AH120" t="s">
        <v>262</v>
      </c>
      <c r="AI120" t="s">
        <v>262</v>
      </c>
      <c r="AJ120">
        <v>40</v>
      </c>
      <c r="AK120">
        <v>155.36272168116801</v>
      </c>
      <c r="AL120">
        <v>180</v>
      </c>
      <c r="AM120">
        <v>699.13224756525608</v>
      </c>
      <c r="AN120" t="s">
        <v>262</v>
      </c>
      <c r="AP120" t="s">
        <v>262</v>
      </c>
      <c r="AR120" t="s">
        <v>262</v>
      </c>
      <c r="AS120">
        <v>5</v>
      </c>
      <c r="AT120">
        <v>2</v>
      </c>
      <c r="AU120">
        <v>1</v>
      </c>
      <c r="AV120">
        <v>1</v>
      </c>
      <c r="AW120">
        <v>1</v>
      </c>
      <c r="AX120">
        <v>0</v>
      </c>
      <c r="AY120">
        <v>0</v>
      </c>
      <c r="AZ120">
        <v>0</v>
      </c>
      <c r="BA120">
        <v>1</v>
      </c>
      <c r="BB120">
        <v>0</v>
      </c>
      <c r="BC120">
        <v>0</v>
      </c>
      <c r="BD120">
        <v>1</v>
      </c>
      <c r="BE120">
        <v>0</v>
      </c>
      <c r="BF120">
        <v>0</v>
      </c>
      <c r="BG120" t="s">
        <v>262</v>
      </c>
      <c r="BH120" t="s">
        <v>321</v>
      </c>
      <c r="BI120">
        <v>1</v>
      </c>
      <c r="BJ120">
        <v>3</v>
      </c>
      <c r="BK120">
        <v>4</v>
      </c>
      <c r="BL120">
        <v>1</v>
      </c>
      <c r="BM120">
        <v>2</v>
      </c>
      <c r="BN120">
        <v>0</v>
      </c>
      <c r="BO120" t="s">
        <v>262</v>
      </c>
      <c r="BP120">
        <v>0</v>
      </c>
      <c r="BQ120">
        <v>0</v>
      </c>
      <c r="BR120">
        <v>1</v>
      </c>
      <c r="BS120">
        <v>0</v>
      </c>
      <c r="BT120">
        <v>1</v>
      </c>
      <c r="BU120">
        <v>1</v>
      </c>
      <c r="BV120">
        <v>1</v>
      </c>
      <c r="BW120">
        <v>1</v>
      </c>
      <c r="BX120">
        <v>1</v>
      </c>
      <c r="BY120" t="s">
        <v>262</v>
      </c>
      <c r="BZ120" t="s">
        <v>262</v>
      </c>
      <c r="CA120">
        <v>1</v>
      </c>
      <c r="CB120" t="s">
        <v>262</v>
      </c>
      <c r="CC120" t="s">
        <v>262</v>
      </c>
      <c r="CD120" t="s">
        <v>262</v>
      </c>
      <c r="CE120">
        <v>1</v>
      </c>
      <c r="CF120" t="s">
        <v>262</v>
      </c>
      <c r="CG120" t="s">
        <v>262</v>
      </c>
      <c r="CI120" t="s">
        <v>262</v>
      </c>
      <c r="CJ120" t="s">
        <v>262</v>
      </c>
      <c r="CK120" t="s">
        <v>262</v>
      </c>
      <c r="CL120" t="s">
        <v>262</v>
      </c>
      <c r="CM120">
        <v>1</v>
      </c>
      <c r="CN120" t="s">
        <v>262</v>
      </c>
      <c r="CO120" t="s">
        <v>262</v>
      </c>
      <c r="CP120">
        <v>1</v>
      </c>
      <c r="CQ120" t="s">
        <v>262</v>
      </c>
      <c r="CR120">
        <v>1</v>
      </c>
      <c r="CS120">
        <v>16</v>
      </c>
      <c r="CT120" t="s">
        <v>262</v>
      </c>
      <c r="CU120" t="s">
        <v>262</v>
      </c>
      <c r="CV120" t="s">
        <v>262</v>
      </c>
    </row>
    <row r="121" spans="1:101">
      <c r="A121">
        <v>400</v>
      </c>
      <c r="B121" t="s">
        <v>374</v>
      </c>
      <c r="C121" t="s">
        <v>319</v>
      </c>
      <c r="D121">
        <v>4</v>
      </c>
      <c r="E121">
        <v>1</v>
      </c>
      <c r="F121">
        <v>2009</v>
      </c>
      <c r="G121" t="s">
        <v>323</v>
      </c>
      <c r="H121">
        <v>1986</v>
      </c>
      <c r="I121" t="s">
        <v>262</v>
      </c>
      <c r="J121">
        <v>0</v>
      </c>
      <c r="K121" t="s">
        <v>262</v>
      </c>
      <c r="L121">
        <v>1</v>
      </c>
      <c r="M121">
        <v>1</v>
      </c>
      <c r="N121" t="s">
        <v>324</v>
      </c>
      <c r="O121">
        <v>0</v>
      </c>
      <c r="P121">
        <v>1</v>
      </c>
      <c r="Q121">
        <v>1</v>
      </c>
      <c r="R121" t="s">
        <v>325</v>
      </c>
      <c r="S121">
        <v>1</v>
      </c>
      <c r="T121">
        <v>1</v>
      </c>
      <c r="U121">
        <v>0</v>
      </c>
      <c r="V121">
        <v>0</v>
      </c>
      <c r="W121">
        <v>0</v>
      </c>
      <c r="X121">
        <v>1</v>
      </c>
      <c r="Y121">
        <v>0</v>
      </c>
      <c r="Z121">
        <v>1</v>
      </c>
      <c r="AA121">
        <f>INT(AB121*4.8)</f>
        <v>356640</v>
      </c>
      <c r="AB121">
        <v>74300</v>
      </c>
      <c r="AC121" t="s">
        <v>387</v>
      </c>
      <c r="AD121">
        <v>5</v>
      </c>
      <c r="AE121">
        <v>0</v>
      </c>
      <c r="AF121" t="s">
        <v>320</v>
      </c>
      <c r="AG121">
        <v>4</v>
      </c>
      <c r="AH121" t="s">
        <v>262</v>
      </c>
      <c r="AI121" t="s">
        <v>262</v>
      </c>
      <c r="AJ121">
        <v>40</v>
      </c>
      <c r="AK121">
        <v>152.23999615444401</v>
      </c>
      <c r="AL121">
        <v>180</v>
      </c>
      <c r="AM121">
        <v>685.07998269499808</v>
      </c>
      <c r="AN121" t="s">
        <v>262</v>
      </c>
      <c r="AP121" t="s">
        <v>262</v>
      </c>
      <c r="AR121" t="s">
        <v>262</v>
      </c>
      <c r="AS121">
        <v>5</v>
      </c>
      <c r="AT121">
        <v>2</v>
      </c>
      <c r="AU121">
        <v>1</v>
      </c>
      <c r="AV121">
        <v>1</v>
      </c>
      <c r="AW121">
        <v>1</v>
      </c>
      <c r="AX121">
        <v>0</v>
      </c>
      <c r="AY121">
        <v>0</v>
      </c>
      <c r="AZ121">
        <v>0</v>
      </c>
      <c r="BA121">
        <v>1</v>
      </c>
      <c r="BB121">
        <v>0</v>
      </c>
      <c r="BC121">
        <v>0</v>
      </c>
      <c r="BD121">
        <v>1</v>
      </c>
      <c r="BE121">
        <v>0</v>
      </c>
      <c r="BF121">
        <v>0</v>
      </c>
      <c r="BG121" t="s">
        <v>262</v>
      </c>
      <c r="BH121" t="s">
        <v>321</v>
      </c>
      <c r="BI121">
        <v>1</v>
      </c>
      <c r="BJ121">
        <v>3</v>
      </c>
      <c r="BK121">
        <v>4</v>
      </c>
      <c r="BL121">
        <v>1</v>
      </c>
      <c r="BM121">
        <v>2</v>
      </c>
      <c r="BN121">
        <v>0</v>
      </c>
      <c r="BO121" t="s">
        <v>262</v>
      </c>
      <c r="BP121">
        <v>0</v>
      </c>
      <c r="BQ121">
        <v>0</v>
      </c>
      <c r="BR121">
        <v>1</v>
      </c>
      <c r="BS121">
        <v>0</v>
      </c>
      <c r="BT121">
        <v>1</v>
      </c>
      <c r="BU121">
        <v>1</v>
      </c>
      <c r="BV121">
        <v>1</v>
      </c>
      <c r="BW121">
        <v>1</v>
      </c>
      <c r="BX121">
        <v>1</v>
      </c>
      <c r="BY121">
        <v>74400400</v>
      </c>
      <c r="BZ121">
        <v>283167915.24722743</v>
      </c>
      <c r="CA121">
        <v>1</v>
      </c>
      <c r="CB121" t="s">
        <v>262</v>
      </c>
      <c r="CC121">
        <v>74400400</v>
      </c>
      <c r="CD121">
        <v>283167915.24722743</v>
      </c>
      <c r="CE121">
        <v>1</v>
      </c>
      <c r="CF121" t="s">
        <v>262</v>
      </c>
      <c r="CG121" t="s">
        <v>262</v>
      </c>
      <c r="CI121" t="s">
        <v>262</v>
      </c>
      <c r="CJ121" t="s">
        <v>262</v>
      </c>
      <c r="CK121" t="s">
        <v>262</v>
      </c>
      <c r="CL121" t="s">
        <v>262</v>
      </c>
      <c r="CM121">
        <v>1</v>
      </c>
      <c r="CN121">
        <v>74400400</v>
      </c>
      <c r="CO121">
        <v>283167915.24722743</v>
      </c>
      <c r="CP121">
        <v>1</v>
      </c>
      <c r="CQ121" t="s">
        <v>262</v>
      </c>
      <c r="CR121">
        <v>1</v>
      </c>
      <c r="CS121">
        <v>16</v>
      </c>
      <c r="CT121">
        <f>BY121</f>
        <v>74400400</v>
      </c>
      <c r="CU121">
        <f>BZ121</f>
        <v>283167915.24722743</v>
      </c>
      <c r="CV121">
        <v>1</v>
      </c>
    </row>
    <row r="122" spans="1:101">
      <c r="A122">
        <v>400</v>
      </c>
      <c r="B122" t="s">
        <v>374</v>
      </c>
      <c r="C122" t="s">
        <v>319</v>
      </c>
      <c r="D122">
        <v>4</v>
      </c>
      <c r="E122">
        <v>1</v>
      </c>
      <c r="F122">
        <v>2010</v>
      </c>
      <c r="G122" t="s">
        <v>323</v>
      </c>
      <c r="H122">
        <v>1986</v>
      </c>
      <c r="I122" t="s">
        <v>262</v>
      </c>
      <c r="J122">
        <v>0</v>
      </c>
      <c r="K122" t="s">
        <v>262</v>
      </c>
      <c r="L122">
        <v>1</v>
      </c>
      <c r="M122">
        <v>1</v>
      </c>
      <c r="N122" t="s">
        <v>324</v>
      </c>
      <c r="O122">
        <v>0</v>
      </c>
      <c r="P122">
        <v>1</v>
      </c>
      <c r="Q122">
        <v>1</v>
      </c>
      <c r="R122" t="s">
        <v>325</v>
      </c>
      <c r="S122">
        <v>1</v>
      </c>
      <c r="T122">
        <v>1</v>
      </c>
      <c r="U122">
        <v>0</v>
      </c>
      <c r="V122">
        <v>0</v>
      </c>
      <c r="W122">
        <v>0</v>
      </c>
      <c r="X122">
        <v>1</v>
      </c>
      <c r="Y122">
        <v>0</v>
      </c>
      <c r="Z122">
        <v>1</v>
      </c>
      <c r="AA122" t="s">
        <v>262</v>
      </c>
      <c r="AB122" t="s">
        <v>262</v>
      </c>
      <c r="AC122" t="s">
        <v>387</v>
      </c>
      <c r="AD122">
        <v>5</v>
      </c>
      <c r="AE122">
        <v>0</v>
      </c>
      <c r="AF122" t="s">
        <v>320</v>
      </c>
      <c r="AG122">
        <v>4</v>
      </c>
      <c r="AH122" t="s">
        <v>262</v>
      </c>
      <c r="AI122" t="s">
        <v>262</v>
      </c>
      <c r="AJ122">
        <v>40</v>
      </c>
      <c r="AK122">
        <v>142.11816819029636</v>
      </c>
      <c r="AL122">
        <v>180</v>
      </c>
      <c r="AM122">
        <v>639.53175685633357</v>
      </c>
      <c r="AN122" t="s">
        <v>262</v>
      </c>
      <c r="AP122" t="s">
        <v>262</v>
      </c>
      <c r="AR122" t="s">
        <v>262</v>
      </c>
      <c r="AS122">
        <v>5</v>
      </c>
      <c r="AT122">
        <v>2</v>
      </c>
      <c r="AU122">
        <v>1</v>
      </c>
      <c r="AV122">
        <v>1</v>
      </c>
      <c r="AW122">
        <v>1</v>
      </c>
      <c r="AX122">
        <v>0</v>
      </c>
      <c r="AY122">
        <v>0</v>
      </c>
      <c r="AZ122">
        <v>0</v>
      </c>
      <c r="BA122">
        <v>1</v>
      </c>
      <c r="BB122">
        <v>0</v>
      </c>
      <c r="BC122">
        <v>0</v>
      </c>
      <c r="BD122">
        <v>1</v>
      </c>
      <c r="BE122">
        <v>0</v>
      </c>
      <c r="BF122">
        <v>0</v>
      </c>
      <c r="BG122" t="s">
        <v>262</v>
      </c>
      <c r="BH122" t="s">
        <v>321</v>
      </c>
      <c r="BI122">
        <v>1</v>
      </c>
      <c r="BJ122">
        <v>3</v>
      </c>
      <c r="BK122">
        <v>4</v>
      </c>
      <c r="BL122">
        <v>1</v>
      </c>
      <c r="BM122">
        <v>2</v>
      </c>
      <c r="BN122">
        <v>0</v>
      </c>
      <c r="BO122" t="s">
        <v>262</v>
      </c>
      <c r="BP122">
        <v>0</v>
      </c>
      <c r="BQ122">
        <v>0</v>
      </c>
      <c r="BR122">
        <v>1</v>
      </c>
      <c r="BS122">
        <v>0</v>
      </c>
      <c r="BT122">
        <v>1</v>
      </c>
      <c r="BU122">
        <v>1</v>
      </c>
      <c r="BV122">
        <v>1</v>
      </c>
      <c r="BW122">
        <v>1</v>
      </c>
      <c r="BX122">
        <v>1</v>
      </c>
      <c r="BY122" t="s">
        <v>262</v>
      </c>
      <c r="BZ122" t="s">
        <v>262</v>
      </c>
      <c r="CA122">
        <v>1</v>
      </c>
      <c r="CB122" t="s">
        <v>262</v>
      </c>
      <c r="CC122" t="s">
        <v>262</v>
      </c>
      <c r="CD122" t="s">
        <v>262</v>
      </c>
      <c r="CE122">
        <v>1</v>
      </c>
      <c r="CF122" t="s">
        <v>262</v>
      </c>
      <c r="CG122" t="s">
        <v>262</v>
      </c>
      <c r="CI122" t="s">
        <v>262</v>
      </c>
      <c r="CJ122" t="s">
        <v>262</v>
      </c>
      <c r="CK122" t="s">
        <v>262</v>
      </c>
      <c r="CL122" t="s">
        <v>262</v>
      </c>
      <c r="CM122">
        <v>1</v>
      </c>
      <c r="CN122" t="s">
        <v>262</v>
      </c>
      <c r="CO122" t="s">
        <v>262</v>
      </c>
      <c r="CP122">
        <v>1</v>
      </c>
      <c r="CQ122" t="s">
        <v>262</v>
      </c>
      <c r="CR122">
        <v>1</v>
      </c>
      <c r="CS122">
        <v>16</v>
      </c>
      <c r="CT122" t="s">
        <v>262</v>
      </c>
      <c r="CU122" t="s">
        <v>262</v>
      </c>
      <c r="CV122" t="s">
        <v>262</v>
      </c>
    </row>
    <row r="123" spans="1:101">
      <c r="A123">
        <v>400</v>
      </c>
      <c r="B123" t="s">
        <v>374</v>
      </c>
      <c r="C123" t="s">
        <v>319</v>
      </c>
      <c r="D123">
        <v>4</v>
      </c>
      <c r="E123">
        <v>1</v>
      </c>
      <c r="F123">
        <v>2011</v>
      </c>
      <c r="G123" t="s">
        <v>323</v>
      </c>
      <c r="H123">
        <v>1986</v>
      </c>
      <c r="I123" t="s">
        <v>262</v>
      </c>
      <c r="J123">
        <v>0</v>
      </c>
      <c r="K123" t="s">
        <v>262</v>
      </c>
      <c r="L123">
        <v>1</v>
      </c>
      <c r="M123">
        <v>1</v>
      </c>
      <c r="N123" t="s">
        <v>324</v>
      </c>
      <c r="O123">
        <v>0</v>
      </c>
      <c r="P123">
        <v>1</v>
      </c>
      <c r="Q123">
        <v>1</v>
      </c>
      <c r="R123" t="s">
        <v>325</v>
      </c>
      <c r="S123">
        <v>1</v>
      </c>
      <c r="T123">
        <v>1</v>
      </c>
      <c r="U123">
        <v>0</v>
      </c>
      <c r="V123">
        <v>0</v>
      </c>
      <c r="W123">
        <v>0</v>
      </c>
      <c r="X123">
        <v>1</v>
      </c>
      <c r="Y123">
        <v>0</v>
      </c>
      <c r="Z123">
        <v>1</v>
      </c>
      <c r="AA123" t="s">
        <v>262</v>
      </c>
      <c r="AB123" t="s">
        <v>262</v>
      </c>
      <c r="AC123" t="s">
        <v>387</v>
      </c>
      <c r="AD123">
        <v>5</v>
      </c>
      <c r="AE123">
        <v>0</v>
      </c>
      <c r="AF123" t="s">
        <v>320</v>
      </c>
      <c r="AG123">
        <v>4</v>
      </c>
      <c r="AH123" t="s">
        <v>262</v>
      </c>
      <c r="AI123" t="s">
        <v>262</v>
      </c>
      <c r="AJ123">
        <v>40</v>
      </c>
      <c r="AK123">
        <v>136.34516331741003</v>
      </c>
      <c r="AL123">
        <v>180</v>
      </c>
      <c r="AM123">
        <v>613.55323492834509</v>
      </c>
      <c r="AN123" t="s">
        <v>262</v>
      </c>
      <c r="AP123" t="s">
        <v>262</v>
      </c>
      <c r="AR123" t="s">
        <v>262</v>
      </c>
      <c r="AS123">
        <v>5</v>
      </c>
      <c r="AT123">
        <v>2</v>
      </c>
      <c r="AU123">
        <v>1</v>
      </c>
      <c r="AV123">
        <v>1</v>
      </c>
      <c r="AW123">
        <v>1</v>
      </c>
      <c r="AX123">
        <v>0</v>
      </c>
      <c r="AY123">
        <v>1</v>
      </c>
      <c r="AZ123">
        <v>1</v>
      </c>
      <c r="BA123">
        <v>1</v>
      </c>
      <c r="BB123">
        <v>1</v>
      </c>
      <c r="BC123">
        <v>1</v>
      </c>
      <c r="BD123">
        <v>1</v>
      </c>
      <c r="BE123">
        <v>0</v>
      </c>
      <c r="BF123">
        <v>0</v>
      </c>
      <c r="BG123" t="s">
        <v>262</v>
      </c>
      <c r="BH123" t="s">
        <v>321</v>
      </c>
      <c r="BI123">
        <v>1</v>
      </c>
      <c r="BJ123">
        <v>3</v>
      </c>
      <c r="BK123">
        <v>4</v>
      </c>
      <c r="BL123">
        <v>1</v>
      </c>
      <c r="BM123">
        <v>2</v>
      </c>
      <c r="BN123">
        <v>0</v>
      </c>
      <c r="BO123" t="s">
        <v>262</v>
      </c>
      <c r="BP123">
        <v>1</v>
      </c>
      <c r="BQ123">
        <v>0</v>
      </c>
      <c r="BR123">
        <v>1</v>
      </c>
      <c r="BS123">
        <v>1</v>
      </c>
      <c r="BT123">
        <v>1</v>
      </c>
      <c r="BU123">
        <v>1</v>
      </c>
      <c r="BV123">
        <v>1</v>
      </c>
      <c r="BW123">
        <v>1</v>
      </c>
      <c r="BX123">
        <v>1</v>
      </c>
      <c r="BY123" t="s">
        <v>262</v>
      </c>
      <c r="BZ123" t="s">
        <v>262</v>
      </c>
      <c r="CA123">
        <v>1</v>
      </c>
      <c r="CB123" t="s">
        <v>262</v>
      </c>
      <c r="CC123" t="s">
        <v>262</v>
      </c>
      <c r="CD123" t="s">
        <v>262</v>
      </c>
      <c r="CE123">
        <v>1</v>
      </c>
      <c r="CF123" t="s">
        <v>262</v>
      </c>
      <c r="CG123" t="s">
        <v>262</v>
      </c>
      <c r="CI123" t="s">
        <v>262</v>
      </c>
      <c r="CJ123" t="s">
        <v>262</v>
      </c>
      <c r="CK123" t="s">
        <v>262</v>
      </c>
      <c r="CL123" t="s">
        <v>262</v>
      </c>
      <c r="CM123">
        <v>1</v>
      </c>
      <c r="CN123" t="s">
        <v>262</v>
      </c>
      <c r="CO123" t="s">
        <v>262</v>
      </c>
      <c r="CP123">
        <v>1</v>
      </c>
      <c r="CQ123" t="s">
        <v>262</v>
      </c>
      <c r="CR123">
        <v>1</v>
      </c>
      <c r="CS123">
        <v>16</v>
      </c>
      <c r="CT123" t="s">
        <v>262</v>
      </c>
      <c r="CU123" t="s">
        <v>262</v>
      </c>
      <c r="CV123" t="s">
        <v>262</v>
      </c>
    </row>
    <row r="124" spans="1:101">
      <c r="A124">
        <v>400</v>
      </c>
      <c r="B124" t="s">
        <v>374</v>
      </c>
      <c r="C124" t="s">
        <v>319</v>
      </c>
      <c r="D124">
        <v>4</v>
      </c>
      <c r="E124">
        <v>1</v>
      </c>
      <c r="F124">
        <v>2012</v>
      </c>
      <c r="G124" t="s">
        <v>323</v>
      </c>
      <c r="H124">
        <v>1986</v>
      </c>
      <c r="I124" t="s">
        <v>262</v>
      </c>
      <c r="J124">
        <v>0</v>
      </c>
      <c r="K124" t="s">
        <v>262</v>
      </c>
      <c r="L124">
        <v>1</v>
      </c>
      <c r="M124">
        <v>1</v>
      </c>
      <c r="N124" t="s">
        <v>324</v>
      </c>
      <c r="O124">
        <v>0</v>
      </c>
      <c r="P124">
        <v>1</v>
      </c>
      <c r="Q124">
        <v>1</v>
      </c>
      <c r="R124" t="s">
        <v>325</v>
      </c>
      <c r="S124">
        <v>1</v>
      </c>
      <c r="T124">
        <v>1</v>
      </c>
      <c r="U124">
        <v>0</v>
      </c>
      <c r="V124">
        <v>0</v>
      </c>
      <c r="W124">
        <v>0</v>
      </c>
      <c r="X124">
        <v>1</v>
      </c>
      <c r="Y124">
        <v>0</v>
      </c>
      <c r="Z124">
        <v>1</v>
      </c>
      <c r="AA124" t="s">
        <v>262</v>
      </c>
      <c r="AB124" t="s">
        <v>262</v>
      </c>
      <c r="AC124" t="s">
        <v>387</v>
      </c>
      <c r="AD124">
        <v>5</v>
      </c>
      <c r="AE124">
        <v>0</v>
      </c>
      <c r="AF124" t="s">
        <v>320</v>
      </c>
      <c r="AG124">
        <v>4</v>
      </c>
      <c r="AH124" t="s">
        <v>262</v>
      </c>
      <c r="AI124" t="s">
        <v>262</v>
      </c>
      <c r="AJ124">
        <v>40</v>
      </c>
      <c r="AK124">
        <v>132.8753985751224</v>
      </c>
      <c r="AL124">
        <v>180</v>
      </c>
      <c r="AM124">
        <v>597.93929358805076</v>
      </c>
      <c r="AN124" t="s">
        <v>262</v>
      </c>
      <c r="AP124" t="s">
        <v>262</v>
      </c>
      <c r="AR124" t="s">
        <v>262</v>
      </c>
      <c r="AS124">
        <v>5</v>
      </c>
      <c r="AT124">
        <v>2</v>
      </c>
      <c r="AU124">
        <v>1</v>
      </c>
      <c r="AV124">
        <v>1</v>
      </c>
      <c r="AW124">
        <v>1</v>
      </c>
      <c r="AX124">
        <v>0</v>
      </c>
      <c r="AY124">
        <v>1</v>
      </c>
      <c r="AZ124">
        <v>1</v>
      </c>
      <c r="BA124">
        <v>1</v>
      </c>
      <c r="BB124">
        <v>1</v>
      </c>
      <c r="BC124">
        <v>1</v>
      </c>
      <c r="BD124">
        <v>1</v>
      </c>
      <c r="BE124">
        <v>0</v>
      </c>
      <c r="BF124">
        <v>0</v>
      </c>
      <c r="BG124" t="s">
        <v>262</v>
      </c>
      <c r="BH124" t="s">
        <v>321</v>
      </c>
      <c r="BI124">
        <v>1</v>
      </c>
      <c r="BJ124">
        <v>3</v>
      </c>
      <c r="BK124">
        <v>4</v>
      </c>
      <c r="BL124">
        <v>1</v>
      </c>
      <c r="BM124">
        <v>2</v>
      </c>
      <c r="BN124">
        <v>0</v>
      </c>
      <c r="BO124" t="s">
        <v>262</v>
      </c>
      <c r="BP124">
        <v>1</v>
      </c>
      <c r="BQ124">
        <v>0</v>
      </c>
      <c r="BR124">
        <v>1</v>
      </c>
      <c r="BS124">
        <v>1</v>
      </c>
      <c r="BT124">
        <v>1</v>
      </c>
      <c r="BU124">
        <v>1</v>
      </c>
      <c r="BV124">
        <v>1</v>
      </c>
      <c r="BW124">
        <v>1</v>
      </c>
      <c r="BX124">
        <v>1</v>
      </c>
      <c r="BY124" t="s">
        <v>262</v>
      </c>
      <c r="BZ124" t="s">
        <v>262</v>
      </c>
      <c r="CA124">
        <v>1</v>
      </c>
      <c r="CB124" t="s">
        <v>262</v>
      </c>
      <c r="CC124" t="s">
        <v>262</v>
      </c>
      <c r="CD124" t="s">
        <v>262</v>
      </c>
      <c r="CE124">
        <v>1</v>
      </c>
      <c r="CF124" t="s">
        <v>262</v>
      </c>
      <c r="CG124" t="s">
        <v>262</v>
      </c>
      <c r="CI124" t="s">
        <v>262</v>
      </c>
      <c r="CJ124" t="s">
        <v>262</v>
      </c>
      <c r="CK124" t="s">
        <v>262</v>
      </c>
      <c r="CL124" t="s">
        <v>262</v>
      </c>
      <c r="CM124">
        <v>1</v>
      </c>
      <c r="CN124" t="s">
        <v>262</v>
      </c>
      <c r="CO124" t="s">
        <v>262</v>
      </c>
      <c r="CP124">
        <v>1</v>
      </c>
      <c r="CQ124" t="s">
        <v>262</v>
      </c>
      <c r="CR124">
        <v>1</v>
      </c>
      <c r="CS124">
        <v>16</v>
      </c>
      <c r="CT124" t="s">
        <v>262</v>
      </c>
      <c r="CU124" t="s">
        <v>262</v>
      </c>
      <c r="CV124" t="s">
        <v>262</v>
      </c>
    </row>
    <row r="125" spans="1:101">
      <c r="A125">
        <v>400</v>
      </c>
      <c r="B125" t="s">
        <v>374</v>
      </c>
      <c r="C125" t="s">
        <v>319</v>
      </c>
      <c r="D125">
        <v>4</v>
      </c>
      <c r="E125">
        <v>1</v>
      </c>
      <c r="F125">
        <v>2013</v>
      </c>
      <c r="G125" t="s">
        <v>323</v>
      </c>
      <c r="H125">
        <v>1986</v>
      </c>
      <c r="I125" t="s">
        <v>262</v>
      </c>
      <c r="J125">
        <v>0</v>
      </c>
      <c r="K125" t="s">
        <v>262</v>
      </c>
      <c r="L125">
        <v>1</v>
      </c>
      <c r="M125">
        <v>1</v>
      </c>
      <c r="N125" t="s">
        <v>324</v>
      </c>
      <c r="O125">
        <v>0</v>
      </c>
      <c r="P125">
        <v>1</v>
      </c>
      <c r="Q125">
        <v>1</v>
      </c>
      <c r="R125" t="s">
        <v>325</v>
      </c>
      <c r="S125">
        <v>1</v>
      </c>
      <c r="T125">
        <v>1</v>
      </c>
      <c r="U125">
        <v>0</v>
      </c>
      <c r="V125">
        <v>0</v>
      </c>
      <c r="W125">
        <v>0</v>
      </c>
      <c r="X125">
        <v>1</v>
      </c>
      <c r="Y125">
        <v>0</v>
      </c>
      <c r="Z125">
        <v>1</v>
      </c>
      <c r="AA125" t="s">
        <v>262</v>
      </c>
      <c r="AB125" t="s">
        <v>262</v>
      </c>
      <c r="AC125" t="s">
        <v>387</v>
      </c>
      <c r="AD125">
        <v>5</v>
      </c>
      <c r="AE125">
        <v>0</v>
      </c>
      <c r="AF125" t="s">
        <v>320</v>
      </c>
      <c r="AG125">
        <v>4</v>
      </c>
      <c r="AH125" t="s">
        <v>262</v>
      </c>
      <c r="AI125" t="s">
        <v>262</v>
      </c>
      <c r="AJ125">
        <v>40</v>
      </c>
      <c r="AK125">
        <v>127.86195254412793</v>
      </c>
      <c r="AL125">
        <v>180</v>
      </c>
      <c r="AM125">
        <v>575.37878644857562</v>
      </c>
      <c r="AN125" t="s">
        <v>262</v>
      </c>
      <c r="AP125" t="s">
        <v>262</v>
      </c>
      <c r="AR125" t="s">
        <v>262</v>
      </c>
      <c r="AS125">
        <v>5</v>
      </c>
      <c r="AT125">
        <v>2</v>
      </c>
      <c r="AU125">
        <v>1</v>
      </c>
      <c r="AV125">
        <v>1</v>
      </c>
      <c r="AW125">
        <v>1</v>
      </c>
      <c r="AX125">
        <v>0</v>
      </c>
      <c r="AY125">
        <v>1</v>
      </c>
      <c r="AZ125">
        <v>1</v>
      </c>
      <c r="BA125">
        <v>1</v>
      </c>
      <c r="BB125">
        <v>1</v>
      </c>
      <c r="BC125">
        <v>1</v>
      </c>
      <c r="BD125">
        <v>1</v>
      </c>
      <c r="BE125">
        <v>0</v>
      </c>
      <c r="BF125">
        <v>0</v>
      </c>
      <c r="BG125" t="s">
        <v>262</v>
      </c>
      <c r="BH125" t="s">
        <v>321</v>
      </c>
      <c r="BI125">
        <v>1</v>
      </c>
      <c r="BJ125">
        <v>3</v>
      </c>
      <c r="BK125">
        <v>4</v>
      </c>
      <c r="BL125">
        <v>1</v>
      </c>
      <c r="BM125">
        <v>2</v>
      </c>
      <c r="BN125">
        <v>0</v>
      </c>
      <c r="BO125" t="s">
        <v>262</v>
      </c>
      <c r="BP125">
        <v>1</v>
      </c>
      <c r="BQ125">
        <v>0</v>
      </c>
      <c r="BR125">
        <v>1</v>
      </c>
      <c r="BS125">
        <v>1</v>
      </c>
      <c r="BT125">
        <v>1</v>
      </c>
      <c r="BU125">
        <v>1</v>
      </c>
      <c r="BV125">
        <v>1</v>
      </c>
      <c r="BW125">
        <v>1</v>
      </c>
      <c r="BX125">
        <v>1</v>
      </c>
      <c r="BY125" t="s">
        <v>262</v>
      </c>
      <c r="BZ125" t="s">
        <v>262</v>
      </c>
      <c r="CA125">
        <v>1</v>
      </c>
      <c r="CB125" t="s">
        <v>262</v>
      </c>
      <c r="CC125" t="s">
        <v>262</v>
      </c>
      <c r="CD125" t="s">
        <v>262</v>
      </c>
      <c r="CE125">
        <v>1</v>
      </c>
      <c r="CF125" t="s">
        <v>262</v>
      </c>
      <c r="CG125" t="s">
        <v>262</v>
      </c>
      <c r="CI125" t="s">
        <v>262</v>
      </c>
      <c r="CJ125" t="s">
        <v>262</v>
      </c>
      <c r="CK125" t="s">
        <v>262</v>
      </c>
      <c r="CL125" t="s">
        <v>262</v>
      </c>
      <c r="CM125">
        <v>1</v>
      </c>
      <c r="CN125" t="s">
        <v>262</v>
      </c>
      <c r="CO125" t="s">
        <v>262</v>
      </c>
      <c r="CP125">
        <v>1</v>
      </c>
      <c r="CQ125" t="s">
        <v>262</v>
      </c>
      <c r="CR125">
        <v>1</v>
      </c>
      <c r="CS125">
        <v>16</v>
      </c>
      <c r="CT125" t="s">
        <v>262</v>
      </c>
      <c r="CU125" t="s">
        <v>262</v>
      </c>
      <c r="CV125" t="s">
        <v>262</v>
      </c>
    </row>
    <row r="126" spans="1:101">
      <c r="A126">
        <v>400</v>
      </c>
      <c r="B126" t="s">
        <v>374</v>
      </c>
      <c r="C126" t="s">
        <v>319</v>
      </c>
      <c r="D126">
        <v>4</v>
      </c>
      <c r="E126">
        <v>1</v>
      </c>
      <c r="F126">
        <v>2014</v>
      </c>
      <c r="G126" t="s">
        <v>323</v>
      </c>
      <c r="H126">
        <v>1986</v>
      </c>
      <c r="I126" t="s">
        <v>262</v>
      </c>
      <c r="J126">
        <v>0</v>
      </c>
      <c r="K126" t="s">
        <v>262</v>
      </c>
      <c r="L126">
        <v>1</v>
      </c>
      <c r="M126">
        <v>1</v>
      </c>
      <c r="N126" t="s">
        <v>324</v>
      </c>
      <c r="O126">
        <v>0</v>
      </c>
      <c r="P126">
        <v>1</v>
      </c>
      <c r="Q126">
        <v>1</v>
      </c>
      <c r="R126" t="s">
        <v>325</v>
      </c>
      <c r="S126">
        <v>1</v>
      </c>
      <c r="T126">
        <v>1</v>
      </c>
      <c r="U126">
        <v>0</v>
      </c>
      <c r="V126">
        <v>0</v>
      </c>
      <c r="W126">
        <v>0</v>
      </c>
      <c r="X126">
        <v>1</v>
      </c>
      <c r="Y126">
        <v>0</v>
      </c>
      <c r="Z126">
        <v>1</v>
      </c>
      <c r="AA126" t="s">
        <v>262</v>
      </c>
      <c r="AB126" t="s">
        <v>262</v>
      </c>
      <c r="AC126" t="s">
        <v>387</v>
      </c>
      <c r="AD126">
        <v>5</v>
      </c>
      <c r="AE126">
        <v>0</v>
      </c>
      <c r="AF126" t="s">
        <v>320</v>
      </c>
      <c r="AG126">
        <v>4</v>
      </c>
      <c r="AH126" t="s">
        <v>262</v>
      </c>
      <c r="AI126" t="s">
        <v>262</v>
      </c>
      <c r="AJ126">
        <v>40</v>
      </c>
      <c r="AK126">
        <v>125.81757389411209</v>
      </c>
      <c r="AL126">
        <v>180</v>
      </c>
      <c r="AM126">
        <v>566.17908252350446</v>
      </c>
      <c r="AN126" t="s">
        <v>262</v>
      </c>
      <c r="AP126" t="s">
        <v>262</v>
      </c>
      <c r="AR126" t="s">
        <v>262</v>
      </c>
      <c r="AS126">
        <v>5</v>
      </c>
      <c r="AT126">
        <v>2</v>
      </c>
      <c r="AU126">
        <v>1</v>
      </c>
      <c r="AV126">
        <v>1</v>
      </c>
      <c r="AW126">
        <v>1</v>
      </c>
      <c r="AX126">
        <v>0</v>
      </c>
      <c r="AY126">
        <v>1</v>
      </c>
      <c r="AZ126">
        <v>1</v>
      </c>
      <c r="BA126">
        <v>1</v>
      </c>
      <c r="BB126">
        <v>1</v>
      </c>
      <c r="BC126">
        <v>1</v>
      </c>
      <c r="BD126">
        <v>1</v>
      </c>
      <c r="BE126">
        <v>0</v>
      </c>
      <c r="BF126">
        <v>0</v>
      </c>
      <c r="BG126" t="s">
        <v>262</v>
      </c>
      <c r="BH126" t="s">
        <v>321</v>
      </c>
      <c r="BI126">
        <v>1</v>
      </c>
      <c r="BJ126">
        <v>3</v>
      </c>
      <c r="BK126">
        <v>4</v>
      </c>
      <c r="BL126">
        <v>1</v>
      </c>
      <c r="BM126">
        <v>2</v>
      </c>
      <c r="BN126">
        <v>0</v>
      </c>
      <c r="BO126" t="s">
        <v>262</v>
      </c>
      <c r="BP126">
        <v>1</v>
      </c>
      <c r="BQ126">
        <v>0</v>
      </c>
      <c r="BR126">
        <v>1</v>
      </c>
      <c r="BS126">
        <v>1</v>
      </c>
      <c r="BT126">
        <v>1</v>
      </c>
      <c r="BU126">
        <v>1</v>
      </c>
      <c r="BV126">
        <v>1</v>
      </c>
      <c r="BW126">
        <v>1</v>
      </c>
      <c r="BX126">
        <v>1</v>
      </c>
      <c r="BY126" t="s">
        <v>262</v>
      </c>
      <c r="BZ126" t="s">
        <v>262</v>
      </c>
      <c r="CA126">
        <v>1</v>
      </c>
      <c r="CB126" t="s">
        <v>262</v>
      </c>
      <c r="CC126" t="s">
        <v>262</v>
      </c>
      <c r="CD126" t="s">
        <v>262</v>
      </c>
      <c r="CE126">
        <v>1</v>
      </c>
      <c r="CF126" t="s">
        <v>262</v>
      </c>
      <c r="CG126" t="s">
        <v>262</v>
      </c>
      <c r="CI126" t="s">
        <v>262</v>
      </c>
      <c r="CJ126" t="s">
        <v>262</v>
      </c>
      <c r="CK126" t="s">
        <v>262</v>
      </c>
      <c r="CL126" t="s">
        <v>262</v>
      </c>
      <c r="CM126">
        <v>1</v>
      </c>
      <c r="CN126" t="s">
        <v>262</v>
      </c>
      <c r="CO126" t="s">
        <v>262</v>
      </c>
      <c r="CP126">
        <v>1</v>
      </c>
      <c r="CQ126" t="s">
        <v>262</v>
      </c>
      <c r="CR126">
        <v>1</v>
      </c>
      <c r="CS126">
        <v>16</v>
      </c>
      <c r="CT126" t="s">
        <v>262</v>
      </c>
      <c r="CU126" t="s">
        <v>262</v>
      </c>
      <c r="CV126" t="s">
        <v>262</v>
      </c>
    </row>
    <row r="127" spans="1:101">
      <c r="A127">
        <v>400</v>
      </c>
      <c r="B127" t="s">
        <v>374</v>
      </c>
      <c r="C127" t="s">
        <v>319</v>
      </c>
      <c r="D127">
        <v>4</v>
      </c>
      <c r="E127">
        <v>1</v>
      </c>
      <c r="F127">
        <v>2015</v>
      </c>
      <c r="G127" t="s">
        <v>323</v>
      </c>
      <c r="H127">
        <v>1986</v>
      </c>
      <c r="I127" t="s">
        <v>262</v>
      </c>
      <c r="J127">
        <v>0</v>
      </c>
      <c r="K127" t="s">
        <v>262</v>
      </c>
      <c r="L127">
        <v>1</v>
      </c>
      <c r="M127">
        <v>1</v>
      </c>
      <c r="N127" t="s">
        <v>324</v>
      </c>
      <c r="O127">
        <v>0</v>
      </c>
      <c r="P127">
        <v>1</v>
      </c>
      <c r="Q127">
        <v>1</v>
      </c>
      <c r="R127" t="s">
        <v>325</v>
      </c>
      <c r="S127">
        <v>1</v>
      </c>
      <c r="T127">
        <v>1</v>
      </c>
      <c r="U127">
        <v>0</v>
      </c>
      <c r="V127">
        <v>0</v>
      </c>
      <c r="W127">
        <v>0</v>
      </c>
      <c r="X127">
        <v>1</v>
      </c>
      <c r="Y127">
        <v>0</v>
      </c>
      <c r="Z127">
        <v>1</v>
      </c>
      <c r="AA127">
        <f>INT(AB127*4.8)</f>
        <v>430329</v>
      </c>
      <c r="AB127">
        <v>89652</v>
      </c>
      <c r="AC127" t="s">
        <v>387</v>
      </c>
      <c r="AD127">
        <v>5</v>
      </c>
      <c r="AE127">
        <v>0</v>
      </c>
      <c r="AF127" t="s">
        <v>320</v>
      </c>
      <c r="AG127">
        <v>4</v>
      </c>
      <c r="AH127" t="s">
        <v>262</v>
      </c>
      <c r="AI127" t="s">
        <v>262</v>
      </c>
      <c r="AJ127">
        <v>40</v>
      </c>
      <c r="AK127">
        <v>124.34560501336401</v>
      </c>
      <c r="AL127">
        <v>180</v>
      </c>
      <c r="AM127">
        <v>559.55522256013796</v>
      </c>
      <c r="AN127" t="s">
        <v>262</v>
      </c>
      <c r="AP127" t="s">
        <v>262</v>
      </c>
      <c r="AR127" t="s">
        <v>262</v>
      </c>
      <c r="AS127">
        <v>5</v>
      </c>
      <c r="AT127">
        <v>2</v>
      </c>
      <c r="AU127">
        <v>1</v>
      </c>
      <c r="AV127">
        <v>1</v>
      </c>
      <c r="AW127">
        <v>1</v>
      </c>
      <c r="AX127">
        <v>0</v>
      </c>
      <c r="AY127">
        <v>1</v>
      </c>
      <c r="AZ127">
        <v>1</v>
      </c>
      <c r="BA127">
        <v>1</v>
      </c>
      <c r="BB127">
        <v>1</v>
      </c>
      <c r="BC127">
        <v>1</v>
      </c>
      <c r="BD127">
        <v>1</v>
      </c>
      <c r="BE127">
        <v>0</v>
      </c>
      <c r="BF127">
        <v>0</v>
      </c>
      <c r="BG127" t="s">
        <v>262</v>
      </c>
      <c r="BH127" t="s">
        <v>321</v>
      </c>
      <c r="BI127">
        <v>1</v>
      </c>
      <c r="BJ127">
        <v>3</v>
      </c>
      <c r="BK127">
        <v>4</v>
      </c>
      <c r="BL127">
        <v>1</v>
      </c>
      <c r="BM127">
        <v>2</v>
      </c>
      <c r="BN127">
        <v>0</v>
      </c>
      <c r="BO127" t="s">
        <v>262</v>
      </c>
      <c r="BP127">
        <v>1</v>
      </c>
      <c r="BQ127">
        <v>0</v>
      </c>
      <c r="BR127">
        <v>1</v>
      </c>
      <c r="BS127">
        <v>1</v>
      </c>
      <c r="BT127">
        <v>1</v>
      </c>
      <c r="BU127">
        <v>1</v>
      </c>
      <c r="BV127">
        <v>1</v>
      </c>
      <c r="BW127">
        <v>1</v>
      </c>
      <c r="BX127">
        <v>1</v>
      </c>
      <c r="BY127" t="s">
        <v>262</v>
      </c>
      <c r="BZ127" t="s">
        <v>262</v>
      </c>
      <c r="CA127">
        <v>1</v>
      </c>
      <c r="CB127" t="s">
        <v>262</v>
      </c>
      <c r="CC127" t="s">
        <v>262</v>
      </c>
      <c r="CD127" t="s">
        <v>262</v>
      </c>
      <c r="CE127">
        <v>1</v>
      </c>
      <c r="CF127" t="s">
        <v>262</v>
      </c>
      <c r="CG127" t="s">
        <v>262</v>
      </c>
      <c r="CI127" t="s">
        <v>262</v>
      </c>
      <c r="CJ127" t="s">
        <v>262</v>
      </c>
      <c r="CK127" t="s">
        <v>262</v>
      </c>
      <c r="CL127" t="s">
        <v>262</v>
      </c>
      <c r="CM127">
        <v>1</v>
      </c>
      <c r="CN127" t="s">
        <v>262</v>
      </c>
      <c r="CO127" t="s">
        <v>262</v>
      </c>
      <c r="CP127">
        <v>1</v>
      </c>
      <c r="CQ127" t="s">
        <v>262</v>
      </c>
      <c r="CR127">
        <v>1</v>
      </c>
      <c r="CS127">
        <v>16</v>
      </c>
      <c r="CT127" t="s">
        <v>262</v>
      </c>
      <c r="CU127" t="s">
        <v>262</v>
      </c>
      <c r="CV127" t="s">
        <v>262</v>
      </c>
    </row>
    <row r="128" spans="1:101">
      <c r="A128">
        <v>504</v>
      </c>
      <c r="B128" t="s">
        <v>272</v>
      </c>
      <c r="C128" t="s">
        <v>273</v>
      </c>
      <c r="D128">
        <v>4</v>
      </c>
      <c r="E128">
        <v>1</v>
      </c>
      <c r="F128">
        <v>2015</v>
      </c>
      <c r="G128" t="s">
        <v>274</v>
      </c>
      <c r="H128">
        <v>2015</v>
      </c>
      <c r="I128" t="s">
        <v>262</v>
      </c>
      <c r="J128">
        <v>0</v>
      </c>
      <c r="K128" t="s">
        <v>262</v>
      </c>
      <c r="L128">
        <v>3</v>
      </c>
      <c r="M128">
        <v>12</v>
      </c>
      <c r="N128" t="s">
        <v>275</v>
      </c>
      <c r="O128">
        <v>0</v>
      </c>
      <c r="P128">
        <v>67</v>
      </c>
      <c r="Q128">
        <v>0</v>
      </c>
      <c r="R128" t="s">
        <v>276</v>
      </c>
      <c r="S128">
        <v>0</v>
      </c>
      <c r="T128">
        <v>0</v>
      </c>
      <c r="U128">
        <v>0</v>
      </c>
      <c r="V128">
        <v>0</v>
      </c>
      <c r="W128">
        <v>0</v>
      </c>
      <c r="X128">
        <v>1</v>
      </c>
      <c r="Y128">
        <v>0</v>
      </c>
      <c r="Z128">
        <v>0</v>
      </c>
      <c r="AA128">
        <v>47453</v>
      </c>
      <c r="AB128">
        <v>17453</v>
      </c>
      <c r="AC128" t="s">
        <v>277</v>
      </c>
      <c r="AD128">
        <v>6</v>
      </c>
      <c r="AE128">
        <v>0</v>
      </c>
      <c r="AF128" t="s">
        <v>278</v>
      </c>
      <c r="AG128">
        <v>4</v>
      </c>
      <c r="AH128" t="s">
        <v>262</v>
      </c>
      <c r="AI128" t="s">
        <v>262</v>
      </c>
      <c r="AJ128">
        <v>350</v>
      </c>
      <c r="AK128">
        <v>97.65711027693736</v>
      </c>
      <c r="AL128">
        <v>1050</v>
      </c>
      <c r="AM128">
        <v>292.97133083081206</v>
      </c>
      <c r="AN128" t="s">
        <v>262</v>
      </c>
      <c r="AO128" t="s">
        <v>262</v>
      </c>
      <c r="AP128" t="s">
        <v>262</v>
      </c>
      <c r="AQ128" t="s">
        <v>262</v>
      </c>
      <c r="AR128" t="s">
        <v>279</v>
      </c>
      <c r="AS128">
        <v>15</v>
      </c>
      <c r="AT128">
        <v>2</v>
      </c>
      <c r="AU128">
        <v>1</v>
      </c>
      <c r="AV128">
        <v>1</v>
      </c>
      <c r="AW128">
        <v>97</v>
      </c>
      <c r="AX128">
        <v>1</v>
      </c>
      <c r="AY128">
        <v>1</v>
      </c>
      <c r="AZ128">
        <v>0</v>
      </c>
      <c r="BA128">
        <v>0</v>
      </c>
      <c r="BB128">
        <v>0</v>
      </c>
      <c r="BC128">
        <v>0</v>
      </c>
      <c r="BD128">
        <v>0</v>
      </c>
      <c r="BE128">
        <v>1</v>
      </c>
      <c r="BF128">
        <v>0</v>
      </c>
      <c r="BG128" t="s">
        <v>262</v>
      </c>
      <c r="BH128" t="s">
        <v>280</v>
      </c>
      <c r="BI128">
        <v>1</v>
      </c>
      <c r="BJ128">
        <v>3</v>
      </c>
      <c r="BK128">
        <v>3</v>
      </c>
      <c r="BL128">
        <v>0</v>
      </c>
      <c r="BM128">
        <v>2</v>
      </c>
      <c r="BN128">
        <v>0</v>
      </c>
      <c r="BO128" t="s">
        <v>262</v>
      </c>
      <c r="BP128">
        <v>0</v>
      </c>
      <c r="BQ128">
        <v>0</v>
      </c>
      <c r="BR128">
        <v>1</v>
      </c>
      <c r="BS128" t="s">
        <v>262</v>
      </c>
      <c r="BT128" t="s">
        <v>262</v>
      </c>
      <c r="BU128">
        <v>1</v>
      </c>
      <c r="BV128">
        <v>1</v>
      </c>
      <c r="BW128">
        <v>1</v>
      </c>
      <c r="BX128">
        <v>0</v>
      </c>
      <c r="BY128">
        <v>160000000</v>
      </c>
      <c r="BZ128">
        <v>44643250.412314221</v>
      </c>
      <c r="CA128" t="s">
        <v>262</v>
      </c>
      <c r="CB128" t="s">
        <v>262</v>
      </c>
      <c r="CC128" t="s">
        <v>262</v>
      </c>
      <c r="CD128" t="s">
        <v>262</v>
      </c>
      <c r="CE128">
        <v>1</v>
      </c>
      <c r="CF128" t="s">
        <v>262</v>
      </c>
      <c r="CG128">
        <v>1</v>
      </c>
      <c r="CH128" t="s">
        <v>262</v>
      </c>
      <c r="CI128" t="s">
        <v>262</v>
      </c>
      <c r="CJ128" t="s">
        <v>262</v>
      </c>
      <c r="CK128" t="s">
        <v>262</v>
      </c>
      <c r="CL128" t="s">
        <v>262</v>
      </c>
      <c r="CM128">
        <v>1</v>
      </c>
      <c r="CN128">
        <v>160000000</v>
      </c>
      <c r="CO128">
        <v>44643250.412314221</v>
      </c>
      <c r="CP128">
        <v>1</v>
      </c>
      <c r="CQ128" t="s">
        <v>262</v>
      </c>
      <c r="CR128">
        <v>1</v>
      </c>
      <c r="CS128">
        <v>1</v>
      </c>
      <c r="CT128">
        <v>160000000</v>
      </c>
      <c r="CU128">
        <v>44643250.412314221</v>
      </c>
      <c r="CV128">
        <v>2</v>
      </c>
      <c r="CW128" t="s">
        <v>281</v>
      </c>
    </row>
    <row r="129" spans="1:101">
      <c r="A129">
        <v>504</v>
      </c>
      <c r="B129" t="s">
        <v>272</v>
      </c>
      <c r="C129" t="s">
        <v>273</v>
      </c>
      <c r="D129">
        <v>4</v>
      </c>
      <c r="E129">
        <v>1</v>
      </c>
      <c r="F129">
        <v>2012</v>
      </c>
      <c r="G129" t="s">
        <v>282</v>
      </c>
      <c r="H129">
        <v>2012</v>
      </c>
      <c r="I129" t="s">
        <v>262</v>
      </c>
      <c r="J129">
        <v>0</v>
      </c>
      <c r="K129" t="s">
        <v>262</v>
      </c>
      <c r="L129">
        <v>1</v>
      </c>
      <c r="M129">
        <v>25</v>
      </c>
      <c r="N129" t="s">
        <v>283</v>
      </c>
      <c r="O129">
        <v>0</v>
      </c>
      <c r="P129">
        <v>67</v>
      </c>
      <c r="Q129">
        <v>0</v>
      </c>
      <c r="R129" t="s">
        <v>284</v>
      </c>
      <c r="S129">
        <v>0</v>
      </c>
      <c r="T129">
        <v>0</v>
      </c>
      <c r="U129">
        <v>0</v>
      </c>
      <c r="V129">
        <v>0</v>
      </c>
      <c r="W129">
        <v>0</v>
      </c>
      <c r="X129">
        <v>1</v>
      </c>
      <c r="Y129">
        <v>0</v>
      </c>
      <c r="Z129">
        <v>0</v>
      </c>
      <c r="AA129">
        <f>INT(AB129*4.6)</f>
        <v>16744</v>
      </c>
      <c r="AB129">
        <v>3640</v>
      </c>
      <c r="AC129" t="s">
        <v>285</v>
      </c>
      <c r="AD129">
        <v>6</v>
      </c>
      <c r="AE129">
        <v>1</v>
      </c>
      <c r="AF129" t="s">
        <v>286</v>
      </c>
      <c r="AG129">
        <v>4</v>
      </c>
      <c r="AH129" t="s">
        <v>262</v>
      </c>
      <c r="AI129" t="s">
        <v>262</v>
      </c>
      <c r="AJ129">
        <v>350</v>
      </c>
      <c r="AK129">
        <v>96.585471538783239</v>
      </c>
      <c r="AL129">
        <v>1050</v>
      </c>
      <c r="AM129">
        <v>289.75641461634973</v>
      </c>
      <c r="AN129" t="s">
        <v>262</v>
      </c>
      <c r="AO129" t="s">
        <v>262</v>
      </c>
      <c r="AP129" t="s">
        <v>262</v>
      </c>
      <c r="AQ129" t="s">
        <v>262</v>
      </c>
      <c r="AR129" t="s">
        <v>279</v>
      </c>
      <c r="AS129">
        <v>1</v>
      </c>
      <c r="AT129">
        <v>2</v>
      </c>
      <c r="AU129">
        <v>1</v>
      </c>
      <c r="AV129">
        <v>1</v>
      </c>
      <c r="AW129">
        <v>97</v>
      </c>
      <c r="AX129">
        <v>0</v>
      </c>
      <c r="AY129">
        <v>0</v>
      </c>
      <c r="AZ129">
        <v>0</v>
      </c>
      <c r="BA129">
        <v>0</v>
      </c>
      <c r="BB129">
        <v>0</v>
      </c>
      <c r="BC129">
        <v>0</v>
      </c>
      <c r="BD129">
        <v>0</v>
      </c>
      <c r="BE129">
        <v>1</v>
      </c>
      <c r="BF129">
        <v>0</v>
      </c>
      <c r="BG129" t="s">
        <v>262</v>
      </c>
      <c r="BH129" t="s">
        <v>287</v>
      </c>
      <c r="BI129">
        <v>1</v>
      </c>
      <c r="BJ129">
        <v>4</v>
      </c>
      <c r="BK129">
        <v>1</v>
      </c>
      <c r="BL129">
        <v>0</v>
      </c>
      <c r="BM129">
        <v>2</v>
      </c>
      <c r="BN129">
        <v>0</v>
      </c>
      <c r="BO129" t="s">
        <v>262</v>
      </c>
      <c r="BP129">
        <v>1</v>
      </c>
      <c r="BQ129">
        <v>0</v>
      </c>
      <c r="BR129">
        <v>1</v>
      </c>
      <c r="BS129">
        <v>0</v>
      </c>
      <c r="BT129">
        <v>0</v>
      </c>
      <c r="BU129">
        <v>1</v>
      </c>
      <c r="BV129">
        <v>0</v>
      </c>
      <c r="BW129">
        <v>1</v>
      </c>
      <c r="BX129">
        <v>0</v>
      </c>
      <c r="BY129">
        <v>160000000</v>
      </c>
      <c r="BZ129">
        <v>44153358.417729482</v>
      </c>
      <c r="CA129">
        <v>1</v>
      </c>
      <c r="CB129" t="s">
        <v>262</v>
      </c>
      <c r="CC129">
        <v>28510000</v>
      </c>
      <c r="CD129">
        <v>7867576.5530591719</v>
      </c>
      <c r="CE129">
        <v>1</v>
      </c>
      <c r="CF129" t="s">
        <v>262</v>
      </c>
      <c r="CG129">
        <v>1</v>
      </c>
      <c r="CH129" t="s">
        <v>262</v>
      </c>
      <c r="CI129" t="s">
        <v>262</v>
      </c>
      <c r="CJ129" t="s">
        <v>262</v>
      </c>
      <c r="CK129" t="s">
        <v>262</v>
      </c>
      <c r="CL129" t="s">
        <v>262</v>
      </c>
      <c r="CM129">
        <v>1</v>
      </c>
      <c r="CN129">
        <v>28510000</v>
      </c>
      <c r="CO129">
        <v>7867576.5530591719</v>
      </c>
      <c r="CP129">
        <v>1</v>
      </c>
      <c r="CQ129" t="s">
        <v>262</v>
      </c>
      <c r="CR129">
        <v>1</v>
      </c>
      <c r="CS129">
        <v>12</v>
      </c>
      <c r="CT129">
        <v>28510000</v>
      </c>
      <c r="CU129">
        <v>7867576.5530591719</v>
      </c>
      <c r="CV129">
        <v>2</v>
      </c>
      <c r="CW129" t="s">
        <v>288</v>
      </c>
    </row>
    <row r="130" spans="1:101">
      <c r="A130">
        <v>504</v>
      </c>
      <c r="B130" t="s">
        <v>272</v>
      </c>
      <c r="C130" t="s">
        <v>273</v>
      </c>
      <c r="D130">
        <v>4</v>
      </c>
      <c r="E130">
        <v>1</v>
      </c>
      <c r="F130">
        <v>2013</v>
      </c>
      <c r="G130" t="s">
        <v>282</v>
      </c>
      <c r="H130">
        <v>2012</v>
      </c>
      <c r="I130" t="s">
        <v>262</v>
      </c>
      <c r="J130">
        <v>0</v>
      </c>
      <c r="K130" t="s">
        <v>262</v>
      </c>
      <c r="L130">
        <v>1</v>
      </c>
      <c r="M130">
        <v>25</v>
      </c>
      <c r="N130" t="s">
        <v>283</v>
      </c>
      <c r="O130">
        <v>0</v>
      </c>
      <c r="P130">
        <v>67</v>
      </c>
      <c r="Q130">
        <v>0</v>
      </c>
      <c r="R130" t="s">
        <v>284</v>
      </c>
      <c r="S130">
        <v>0</v>
      </c>
      <c r="T130">
        <v>0</v>
      </c>
      <c r="U130">
        <v>0</v>
      </c>
      <c r="V130">
        <v>0</v>
      </c>
      <c r="W130">
        <v>0</v>
      </c>
      <c r="X130">
        <v>1</v>
      </c>
      <c r="Y130">
        <v>0</v>
      </c>
      <c r="Z130">
        <v>0</v>
      </c>
      <c r="AA130">
        <f>INT(AB130*4.6)</f>
        <v>16744</v>
      </c>
      <c r="AB130">
        <v>3640</v>
      </c>
      <c r="AC130" t="s">
        <v>285</v>
      </c>
      <c r="AD130">
        <v>6</v>
      </c>
      <c r="AE130">
        <v>1</v>
      </c>
      <c r="AF130" t="s">
        <v>286</v>
      </c>
      <c r="AG130">
        <v>4</v>
      </c>
      <c r="AH130" t="s">
        <v>262</v>
      </c>
      <c r="AI130" t="s">
        <v>262</v>
      </c>
      <c r="AJ130">
        <v>350</v>
      </c>
      <c r="AK130">
        <v>96.878844334149122</v>
      </c>
      <c r="AL130">
        <v>1050</v>
      </c>
      <c r="AM130">
        <v>290.63653300244738</v>
      </c>
      <c r="AN130" t="s">
        <v>262</v>
      </c>
      <c r="AO130" t="s">
        <v>262</v>
      </c>
      <c r="AP130" t="s">
        <v>262</v>
      </c>
      <c r="AQ130" t="s">
        <v>262</v>
      </c>
      <c r="AR130" t="s">
        <v>279</v>
      </c>
      <c r="AS130">
        <v>1</v>
      </c>
      <c r="AT130">
        <v>2</v>
      </c>
      <c r="AU130">
        <v>1</v>
      </c>
      <c r="AV130">
        <v>1</v>
      </c>
      <c r="AW130">
        <v>97</v>
      </c>
      <c r="AX130">
        <v>0</v>
      </c>
      <c r="AY130">
        <v>0</v>
      </c>
      <c r="AZ130">
        <v>0</v>
      </c>
      <c r="BA130">
        <v>0</v>
      </c>
      <c r="BB130">
        <v>0</v>
      </c>
      <c r="BC130">
        <v>0</v>
      </c>
      <c r="BD130">
        <v>0</v>
      </c>
      <c r="BE130">
        <v>1</v>
      </c>
      <c r="BF130">
        <v>0</v>
      </c>
      <c r="BG130" t="s">
        <v>262</v>
      </c>
      <c r="BH130" t="s">
        <v>287</v>
      </c>
      <c r="BI130">
        <v>1</v>
      </c>
      <c r="BJ130">
        <v>4</v>
      </c>
      <c r="BK130">
        <v>1</v>
      </c>
      <c r="BL130">
        <v>0</v>
      </c>
      <c r="BM130">
        <v>2</v>
      </c>
      <c r="BN130">
        <v>0</v>
      </c>
      <c r="BO130" t="s">
        <v>262</v>
      </c>
      <c r="BP130">
        <v>1</v>
      </c>
      <c r="BQ130">
        <v>0</v>
      </c>
      <c r="BR130">
        <v>1</v>
      </c>
      <c r="BS130">
        <v>0</v>
      </c>
      <c r="BT130">
        <v>0</v>
      </c>
      <c r="BU130">
        <v>1</v>
      </c>
      <c r="BV130">
        <v>0</v>
      </c>
      <c r="BW130">
        <v>1</v>
      </c>
      <c r="BX130">
        <v>0</v>
      </c>
      <c r="BY130" t="s">
        <v>262</v>
      </c>
      <c r="BZ130" t="s">
        <v>262</v>
      </c>
      <c r="CA130">
        <v>1</v>
      </c>
      <c r="CB130" t="s">
        <v>262</v>
      </c>
      <c r="CC130">
        <v>28510000</v>
      </c>
      <c r="CD130">
        <v>7891473.8627616903</v>
      </c>
      <c r="CE130">
        <v>1</v>
      </c>
      <c r="CF130" t="s">
        <v>262</v>
      </c>
      <c r="CG130">
        <v>1</v>
      </c>
      <c r="CH130" t="s">
        <v>262</v>
      </c>
      <c r="CI130" t="s">
        <v>262</v>
      </c>
      <c r="CJ130" t="s">
        <v>262</v>
      </c>
      <c r="CK130" t="s">
        <v>262</v>
      </c>
      <c r="CL130" t="s">
        <v>262</v>
      </c>
      <c r="CM130">
        <v>1</v>
      </c>
      <c r="CN130">
        <v>28510000</v>
      </c>
      <c r="CO130">
        <v>7891473.8627616903</v>
      </c>
      <c r="CP130">
        <v>1</v>
      </c>
      <c r="CQ130" t="s">
        <v>262</v>
      </c>
      <c r="CR130">
        <v>1</v>
      </c>
      <c r="CS130">
        <v>12</v>
      </c>
      <c r="CT130">
        <v>28510000</v>
      </c>
      <c r="CU130">
        <v>7891473.8627616903</v>
      </c>
      <c r="CV130">
        <v>2</v>
      </c>
    </row>
    <row r="131" spans="1:101">
      <c r="A131">
        <v>504</v>
      </c>
      <c r="B131" t="s">
        <v>272</v>
      </c>
      <c r="C131" t="s">
        <v>273</v>
      </c>
      <c r="D131">
        <v>4</v>
      </c>
      <c r="E131">
        <v>1</v>
      </c>
      <c r="F131">
        <v>2014</v>
      </c>
      <c r="G131" t="s">
        <v>282</v>
      </c>
      <c r="H131">
        <v>2012</v>
      </c>
      <c r="I131" t="s">
        <v>262</v>
      </c>
      <c r="J131">
        <v>0</v>
      </c>
      <c r="K131" t="s">
        <v>262</v>
      </c>
      <c r="L131">
        <v>1</v>
      </c>
      <c r="M131">
        <v>25</v>
      </c>
      <c r="N131" t="s">
        <v>283</v>
      </c>
      <c r="O131">
        <v>0</v>
      </c>
      <c r="P131">
        <v>67</v>
      </c>
      <c r="Q131">
        <v>0</v>
      </c>
      <c r="R131" t="s">
        <v>284</v>
      </c>
      <c r="S131">
        <v>0</v>
      </c>
      <c r="T131">
        <v>0</v>
      </c>
      <c r="U131">
        <v>0</v>
      </c>
      <c r="V131">
        <v>0</v>
      </c>
      <c r="W131">
        <v>0</v>
      </c>
      <c r="X131">
        <v>1</v>
      </c>
      <c r="Y131">
        <v>0</v>
      </c>
      <c r="Z131">
        <v>0</v>
      </c>
      <c r="AA131">
        <f>INT(AB131*4.6)</f>
        <v>16744</v>
      </c>
      <c r="AB131">
        <v>3640</v>
      </c>
      <c r="AC131" t="s">
        <v>285</v>
      </c>
      <c r="AD131">
        <v>6</v>
      </c>
      <c r="AE131">
        <v>1</v>
      </c>
      <c r="AF131" t="s">
        <v>286</v>
      </c>
      <c r="AG131">
        <v>4</v>
      </c>
      <c r="AH131" t="s">
        <v>262</v>
      </c>
      <c r="AI131" t="s">
        <v>262</v>
      </c>
      <c r="AJ131">
        <v>350</v>
      </c>
      <c r="AK131">
        <v>98.307343632150378</v>
      </c>
      <c r="AL131">
        <v>1050</v>
      </c>
      <c r="AM131">
        <v>294.92203089645113</v>
      </c>
      <c r="AN131" t="s">
        <v>262</v>
      </c>
      <c r="AO131" t="s">
        <v>262</v>
      </c>
      <c r="AP131" t="s">
        <v>262</v>
      </c>
      <c r="AQ131" t="s">
        <v>262</v>
      </c>
      <c r="AR131" t="s">
        <v>279</v>
      </c>
      <c r="AS131">
        <v>1</v>
      </c>
      <c r="AT131">
        <v>2</v>
      </c>
      <c r="AU131">
        <v>1</v>
      </c>
      <c r="AV131">
        <v>1</v>
      </c>
      <c r="AW131">
        <v>97</v>
      </c>
      <c r="AX131">
        <v>0</v>
      </c>
      <c r="AY131">
        <v>0</v>
      </c>
      <c r="AZ131">
        <v>0</v>
      </c>
      <c r="BA131">
        <v>0</v>
      </c>
      <c r="BB131">
        <v>0</v>
      </c>
      <c r="BC131">
        <v>0</v>
      </c>
      <c r="BD131">
        <v>0</v>
      </c>
      <c r="BE131">
        <v>1</v>
      </c>
      <c r="BF131">
        <v>0</v>
      </c>
      <c r="BG131" t="s">
        <v>262</v>
      </c>
      <c r="BH131" t="s">
        <v>287</v>
      </c>
      <c r="BI131">
        <v>1</v>
      </c>
      <c r="BJ131">
        <v>4</v>
      </c>
      <c r="BK131">
        <v>1</v>
      </c>
      <c r="BL131">
        <v>0</v>
      </c>
      <c r="BM131">
        <v>2</v>
      </c>
      <c r="BN131">
        <v>0</v>
      </c>
      <c r="BO131" t="s">
        <v>262</v>
      </c>
      <c r="BP131">
        <v>1</v>
      </c>
      <c r="BQ131">
        <v>0</v>
      </c>
      <c r="BR131">
        <v>1</v>
      </c>
      <c r="BS131">
        <v>0</v>
      </c>
      <c r="BT131">
        <v>0</v>
      </c>
      <c r="BU131">
        <v>1</v>
      </c>
      <c r="BV131">
        <v>0</v>
      </c>
      <c r="BW131">
        <v>1</v>
      </c>
      <c r="BX131">
        <v>0</v>
      </c>
      <c r="BY131" t="s">
        <v>262</v>
      </c>
      <c r="BZ131" t="s">
        <v>262</v>
      </c>
      <c r="CA131">
        <v>1</v>
      </c>
      <c r="CB131" t="s">
        <v>262</v>
      </c>
      <c r="CC131">
        <v>28510000</v>
      </c>
      <c r="CD131">
        <v>8007835.3341503069</v>
      </c>
      <c r="CE131">
        <v>1</v>
      </c>
      <c r="CF131" t="s">
        <v>262</v>
      </c>
      <c r="CG131">
        <v>1</v>
      </c>
      <c r="CH131" t="s">
        <v>262</v>
      </c>
      <c r="CI131" t="s">
        <v>262</v>
      </c>
      <c r="CJ131" t="s">
        <v>262</v>
      </c>
      <c r="CK131" t="s">
        <v>262</v>
      </c>
      <c r="CL131" t="s">
        <v>262</v>
      </c>
      <c r="CM131">
        <v>1</v>
      </c>
      <c r="CN131">
        <v>28510000</v>
      </c>
      <c r="CO131">
        <v>8007835.3341503069</v>
      </c>
      <c r="CP131">
        <v>1</v>
      </c>
      <c r="CQ131" t="s">
        <v>262</v>
      </c>
      <c r="CR131">
        <v>1</v>
      </c>
      <c r="CS131">
        <v>12</v>
      </c>
      <c r="CT131">
        <v>28510000</v>
      </c>
      <c r="CU131">
        <v>8007835.3341503069</v>
      </c>
      <c r="CV131">
        <v>2</v>
      </c>
    </row>
    <row r="132" spans="1:101">
      <c r="A132">
        <v>504</v>
      </c>
      <c r="B132" t="s">
        <v>272</v>
      </c>
      <c r="C132" t="s">
        <v>273</v>
      </c>
      <c r="D132">
        <v>4</v>
      </c>
      <c r="E132">
        <v>1</v>
      </c>
      <c r="F132">
        <v>2015</v>
      </c>
      <c r="G132" t="s">
        <v>282</v>
      </c>
      <c r="H132">
        <v>2012</v>
      </c>
      <c r="I132" t="s">
        <v>262</v>
      </c>
      <c r="J132">
        <v>0</v>
      </c>
      <c r="K132" t="s">
        <v>262</v>
      </c>
      <c r="L132">
        <v>1</v>
      </c>
      <c r="M132">
        <v>25</v>
      </c>
      <c r="N132" t="s">
        <v>283</v>
      </c>
      <c r="O132">
        <v>0</v>
      </c>
      <c r="P132">
        <v>67</v>
      </c>
      <c r="Q132">
        <v>0</v>
      </c>
      <c r="R132" t="s">
        <v>284</v>
      </c>
      <c r="S132">
        <v>0</v>
      </c>
      <c r="T132">
        <v>0</v>
      </c>
      <c r="U132">
        <v>0</v>
      </c>
      <c r="V132">
        <v>0</v>
      </c>
      <c r="W132">
        <v>0</v>
      </c>
      <c r="X132">
        <v>1</v>
      </c>
      <c r="Y132">
        <v>0</v>
      </c>
      <c r="Z132">
        <v>0</v>
      </c>
      <c r="AA132">
        <f>INT(AB132*4.6)</f>
        <v>16744</v>
      </c>
      <c r="AB132">
        <v>3640</v>
      </c>
      <c r="AC132" t="s">
        <v>285</v>
      </c>
      <c r="AD132">
        <v>6</v>
      </c>
      <c r="AE132">
        <v>1</v>
      </c>
      <c r="AF132" t="s">
        <v>286</v>
      </c>
      <c r="AG132">
        <v>4</v>
      </c>
      <c r="AH132" t="s">
        <v>262</v>
      </c>
      <c r="AI132" t="s">
        <v>262</v>
      </c>
      <c r="AJ132">
        <v>350</v>
      </c>
      <c r="AK132">
        <v>97.65711027693736</v>
      </c>
      <c r="AL132">
        <v>1050</v>
      </c>
      <c r="AM132">
        <v>292.97133083081206</v>
      </c>
      <c r="AN132" t="s">
        <v>262</v>
      </c>
      <c r="AO132" t="s">
        <v>262</v>
      </c>
      <c r="AP132" t="s">
        <v>262</v>
      </c>
      <c r="AQ132" t="s">
        <v>262</v>
      </c>
      <c r="AR132" t="s">
        <v>279</v>
      </c>
      <c r="AS132">
        <v>1</v>
      </c>
      <c r="AT132">
        <v>2</v>
      </c>
      <c r="AU132">
        <v>1</v>
      </c>
      <c r="AV132">
        <v>1</v>
      </c>
      <c r="AW132">
        <v>97</v>
      </c>
      <c r="AX132">
        <v>0</v>
      </c>
      <c r="AY132">
        <v>0</v>
      </c>
      <c r="AZ132">
        <v>0</v>
      </c>
      <c r="BA132">
        <v>0</v>
      </c>
      <c r="BB132">
        <v>0</v>
      </c>
      <c r="BC132">
        <v>0</v>
      </c>
      <c r="BD132">
        <v>0</v>
      </c>
      <c r="BE132">
        <v>1</v>
      </c>
      <c r="BF132">
        <v>0</v>
      </c>
      <c r="BG132" t="s">
        <v>262</v>
      </c>
      <c r="BH132" t="s">
        <v>287</v>
      </c>
      <c r="BI132">
        <v>1</v>
      </c>
      <c r="BJ132">
        <v>4</v>
      </c>
      <c r="BK132">
        <v>1</v>
      </c>
      <c r="BL132">
        <v>0</v>
      </c>
      <c r="BM132">
        <v>2</v>
      </c>
      <c r="BN132">
        <v>0</v>
      </c>
      <c r="BO132" t="s">
        <v>262</v>
      </c>
      <c r="BP132">
        <v>1</v>
      </c>
      <c r="BQ132">
        <v>0</v>
      </c>
      <c r="BR132">
        <v>1</v>
      </c>
      <c r="BS132">
        <v>0</v>
      </c>
      <c r="BT132">
        <v>0</v>
      </c>
      <c r="BU132">
        <v>1</v>
      </c>
      <c r="BV132">
        <v>0</v>
      </c>
      <c r="BW132">
        <v>1</v>
      </c>
      <c r="BX132">
        <v>0</v>
      </c>
      <c r="BY132">
        <v>160000000</v>
      </c>
      <c r="BZ132">
        <v>44643250.412314221</v>
      </c>
      <c r="CA132">
        <v>1</v>
      </c>
      <c r="CB132" t="s">
        <v>262</v>
      </c>
      <c r="CC132">
        <v>28510000</v>
      </c>
      <c r="CD132">
        <v>7954869.1828442402</v>
      </c>
      <c r="CE132">
        <v>1</v>
      </c>
      <c r="CF132" t="s">
        <v>262</v>
      </c>
      <c r="CG132">
        <v>1</v>
      </c>
      <c r="CH132" t="s">
        <v>262</v>
      </c>
      <c r="CI132" t="s">
        <v>262</v>
      </c>
      <c r="CJ132" t="s">
        <v>262</v>
      </c>
      <c r="CK132" t="s">
        <v>262</v>
      </c>
      <c r="CL132" t="s">
        <v>262</v>
      </c>
      <c r="CM132">
        <v>1</v>
      </c>
      <c r="CN132">
        <v>28510000</v>
      </c>
      <c r="CO132">
        <v>7954869.1828442402</v>
      </c>
      <c r="CP132">
        <v>1</v>
      </c>
      <c r="CQ132" t="s">
        <v>262</v>
      </c>
      <c r="CR132">
        <v>1</v>
      </c>
      <c r="CS132">
        <v>12</v>
      </c>
      <c r="CT132">
        <v>28510000</v>
      </c>
      <c r="CU132">
        <v>7954869.1828442402</v>
      </c>
      <c r="CV132">
        <v>2</v>
      </c>
    </row>
    <row r="133" spans="1:101">
      <c r="A133">
        <v>504</v>
      </c>
      <c r="B133" t="s">
        <v>272</v>
      </c>
      <c r="C133" t="s">
        <v>273</v>
      </c>
      <c r="D133">
        <v>4</v>
      </c>
      <c r="E133">
        <v>1</v>
      </c>
      <c r="F133">
        <v>2007</v>
      </c>
      <c r="G133" t="s">
        <v>289</v>
      </c>
      <c r="H133">
        <v>2007</v>
      </c>
      <c r="I133" t="s">
        <v>262</v>
      </c>
      <c r="J133">
        <v>0</v>
      </c>
      <c r="K133" t="s">
        <v>262</v>
      </c>
      <c r="L133">
        <v>3</v>
      </c>
      <c r="M133">
        <v>12</v>
      </c>
      <c r="N133" t="s">
        <v>290</v>
      </c>
      <c r="O133">
        <v>1</v>
      </c>
      <c r="P133">
        <v>2</v>
      </c>
      <c r="Q133">
        <v>0</v>
      </c>
      <c r="R133" t="s">
        <v>291</v>
      </c>
      <c r="S133">
        <v>0</v>
      </c>
      <c r="T133">
        <v>0</v>
      </c>
      <c r="U133">
        <v>0</v>
      </c>
      <c r="V133">
        <v>1</v>
      </c>
      <c r="W133">
        <v>0</v>
      </c>
      <c r="X133">
        <v>0</v>
      </c>
      <c r="Y133">
        <v>0</v>
      </c>
      <c r="Z133">
        <v>0</v>
      </c>
      <c r="AA133" t="s">
        <v>262</v>
      </c>
      <c r="AB133" t="s">
        <v>262</v>
      </c>
      <c r="AC133" t="s">
        <v>292</v>
      </c>
      <c r="AD133">
        <v>56</v>
      </c>
      <c r="AE133">
        <v>1</v>
      </c>
      <c r="AF133" t="s">
        <v>293</v>
      </c>
      <c r="AG133">
        <v>4</v>
      </c>
      <c r="AH133" t="s">
        <v>262</v>
      </c>
      <c r="AI133" t="s">
        <v>262</v>
      </c>
      <c r="AJ133">
        <v>60</v>
      </c>
      <c r="AK133">
        <v>16.139308875120282</v>
      </c>
      <c r="AL133">
        <v>100</v>
      </c>
      <c r="AM133">
        <v>26.89884812520047</v>
      </c>
      <c r="AN133" t="s">
        <v>262</v>
      </c>
      <c r="AO133" t="s">
        <v>262</v>
      </c>
      <c r="AP133" t="s">
        <v>262</v>
      </c>
      <c r="AQ133" t="s">
        <v>262</v>
      </c>
      <c r="AR133" t="s">
        <v>294</v>
      </c>
      <c r="AS133">
        <v>1</v>
      </c>
      <c r="AT133">
        <v>1</v>
      </c>
      <c r="AU133">
        <v>0</v>
      </c>
      <c r="AV133">
        <v>1</v>
      </c>
      <c r="AW133">
        <v>5</v>
      </c>
      <c r="AX133">
        <v>1</v>
      </c>
      <c r="AY133">
        <v>1</v>
      </c>
      <c r="AZ133">
        <v>1</v>
      </c>
      <c r="BA133">
        <v>0</v>
      </c>
      <c r="BB133">
        <v>0</v>
      </c>
      <c r="BC133">
        <v>0</v>
      </c>
      <c r="BD133">
        <v>0</v>
      </c>
      <c r="BE133">
        <v>0</v>
      </c>
      <c r="BF133">
        <v>0</v>
      </c>
      <c r="BG133" t="s">
        <v>262</v>
      </c>
      <c r="BH133" t="s">
        <v>295</v>
      </c>
      <c r="BI133">
        <v>5</v>
      </c>
      <c r="BJ133">
        <v>4</v>
      </c>
      <c r="BK133">
        <v>0</v>
      </c>
      <c r="BL133">
        <v>0</v>
      </c>
      <c r="BM133">
        <v>4</v>
      </c>
      <c r="BN133">
        <v>0</v>
      </c>
      <c r="BO133" t="s">
        <v>262</v>
      </c>
      <c r="BP133">
        <v>1</v>
      </c>
      <c r="BQ133">
        <v>0</v>
      </c>
      <c r="BR133">
        <v>1</v>
      </c>
      <c r="BS133">
        <v>0</v>
      </c>
      <c r="BT133">
        <v>0</v>
      </c>
      <c r="BU133">
        <v>1</v>
      </c>
      <c r="BV133">
        <v>0</v>
      </c>
      <c r="BW133" t="s">
        <v>262</v>
      </c>
      <c r="BX133" t="s">
        <v>262</v>
      </c>
      <c r="BY133" t="s">
        <v>262</v>
      </c>
      <c r="BZ133" t="s">
        <v>262</v>
      </c>
      <c r="CA133" t="s">
        <v>262</v>
      </c>
      <c r="CB133" t="s">
        <v>262</v>
      </c>
      <c r="CC133" t="s">
        <v>262</v>
      </c>
      <c r="CD133" t="s">
        <v>262</v>
      </c>
      <c r="CE133" t="s">
        <v>262</v>
      </c>
      <c r="CF133" t="s">
        <v>262</v>
      </c>
      <c r="CG133">
        <v>1</v>
      </c>
      <c r="CH133" t="s">
        <v>262</v>
      </c>
      <c r="CI133">
        <v>982375</v>
      </c>
      <c r="CJ133">
        <v>264247.55926993809</v>
      </c>
      <c r="CK133">
        <v>1</v>
      </c>
      <c r="CL133" t="s">
        <v>262</v>
      </c>
      <c r="CM133">
        <v>0</v>
      </c>
      <c r="CN133" t="s">
        <v>262</v>
      </c>
      <c r="CO133" t="s">
        <v>262</v>
      </c>
      <c r="CP133">
        <v>1</v>
      </c>
      <c r="CQ133" t="s">
        <v>262</v>
      </c>
      <c r="CR133">
        <v>1</v>
      </c>
      <c r="CS133" t="s">
        <v>262</v>
      </c>
      <c r="CT133" t="s">
        <v>262</v>
      </c>
      <c r="CU133" t="s">
        <v>262</v>
      </c>
      <c r="CV133" t="s">
        <v>262</v>
      </c>
    </row>
    <row r="134" spans="1:101">
      <c r="A134">
        <v>504</v>
      </c>
      <c r="B134" t="s">
        <v>272</v>
      </c>
      <c r="C134" t="s">
        <v>273</v>
      </c>
      <c r="D134">
        <v>4</v>
      </c>
      <c r="E134">
        <v>1</v>
      </c>
      <c r="F134">
        <v>2008</v>
      </c>
      <c r="G134" t="s">
        <v>289</v>
      </c>
      <c r="H134">
        <v>2007</v>
      </c>
      <c r="I134" t="s">
        <v>262</v>
      </c>
      <c r="J134">
        <v>0</v>
      </c>
      <c r="K134" t="s">
        <v>262</v>
      </c>
      <c r="L134">
        <v>3</v>
      </c>
      <c r="M134">
        <v>12</v>
      </c>
      <c r="N134" t="s">
        <v>290</v>
      </c>
      <c r="O134">
        <v>1</v>
      </c>
      <c r="P134">
        <v>2</v>
      </c>
      <c r="Q134">
        <v>0</v>
      </c>
      <c r="R134" t="s">
        <v>291</v>
      </c>
      <c r="S134">
        <v>0</v>
      </c>
      <c r="T134">
        <v>0</v>
      </c>
      <c r="U134">
        <v>0</v>
      </c>
      <c r="V134">
        <v>1</v>
      </c>
      <c r="W134">
        <v>0</v>
      </c>
      <c r="X134">
        <v>0</v>
      </c>
      <c r="Y134">
        <v>0</v>
      </c>
      <c r="Z134">
        <v>0</v>
      </c>
      <c r="AA134">
        <v>206434</v>
      </c>
      <c r="AB134">
        <v>109908</v>
      </c>
      <c r="AC134" t="s">
        <v>292</v>
      </c>
      <c r="AD134">
        <v>56</v>
      </c>
      <c r="AE134">
        <v>1</v>
      </c>
      <c r="AF134" t="s">
        <v>293</v>
      </c>
      <c r="AG134">
        <v>4</v>
      </c>
      <c r="AH134" t="s">
        <v>262</v>
      </c>
      <c r="AI134" t="s">
        <v>262</v>
      </c>
      <c r="AJ134">
        <v>60</v>
      </c>
      <c r="AK134">
        <v>15.742677987687411</v>
      </c>
      <c r="AL134">
        <v>100</v>
      </c>
      <c r="AM134">
        <v>26.237796646145686</v>
      </c>
      <c r="AN134" t="s">
        <v>262</v>
      </c>
      <c r="AO134" t="s">
        <v>262</v>
      </c>
      <c r="AP134" t="s">
        <v>262</v>
      </c>
      <c r="AQ134" t="s">
        <v>262</v>
      </c>
      <c r="AR134" t="s">
        <v>294</v>
      </c>
      <c r="AS134">
        <v>1</v>
      </c>
      <c r="AT134">
        <v>1</v>
      </c>
      <c r="AU134">
        <v>0</v>
      </c>
      <c r="AV134">
        <v>1</v>
      </c>
      <c r="AW134">
        <v>5</v>
      </c>
      <c r="AX134">
        <v>1</v>
      </c>
      <c r="AY134">
        <v>1</v>
      </c>
      <c r="AZ134">
        <v>1</v>
      </c>
      <c r="BA134">
        <v>0</v>
      </c>
      <c r="BB134">
        <v>0</v>
      </c>
      <c r="BC134">
        <v>0</v>
      </c>
      <c r="BD134">
        <v>0</v>
      </c>
      <c r="BE134">
        <v>0</v>
      </c>
      <c r="BF134">
        <v>0</v>
      </c>
      <c r="BG134" t="s">
        <v>262</v>
      </c>
      <c r="BH134" t="s">
        <v>295</v>
      </c>
      <c r="BI134">
        <v>5</v>
      </c>
      <c r="BJ134">
        <v>4</v>
      </c>
      <c r="BK134">
        <v>0</v>
      </c>
      <c r="BL134">
        <v>0</v>
      </c>
      <c r="BM134">
        <v>4</v>
      </c>
      <c r="BN134">
        <v>0</v>
      </c>
      <c r="BO134" t="s">
        <v>262</v>
      </c>
      <c r="BP134">
        <v>1</v>
      </c>
      <c r="BQ134">
        <v>0</v>
      </c>
      <c r="BR134">
        <v>1</v>
      </c>
      <c r="BS134">
        <v>0</v>
      </c>
      <c r="BT134">
        <v>0</v>
      </c>
      <c r="BU134">
        <v>1</v>
      </c>
      <c r="BV134">
        <v>0</v>
      </c>
      <c r="BW134" t="s">
        <v>262</v>
      </c>
      <c r="BX134" t="s">
        <v>262</v>
      </c>
      <c r="BY134" t="s">
        <v>262</v>
      </c>
      <c r="BZ134" t="s">
        <v>262</v>
      </c>
      <c r="CA134" t="s">
        <v>262</v>
      </c>
      <c r="CB134" t="s">
        <v>262</v>
      </c>
      <c r="CC134" t="s">
        <v>262</v>
      </c>
      <c r="CD134" t="s">
        <v>262</v>
      </c>
      <c r="CE134" t="s">
        <v>262</v>
      </c>
      <c r="CF134" t="s">
        <v>262</v>
      </c>
      <c r="CG134">
        <v>1</v>
      </c>
      <c r="CH134" t="s">
        <v>262</v>
      </c>
      <c r="CI134">
        <v>982375</v>
      </c>
      <c r="CJ134">
        <v>257753.55480257369</v>
      </c>
      <c r="CK134">
        <v>1</v>
      </c>
      <c r="CL134" t="s">
        <v>262</v>
      </c>
      <c r="CM134">
        <v>0</v>
      </c>
      <c r="CN134" t="s">
        <v>262</v>
      </c>
      <c r="CO134" t="s">
        <v>262</v>
      </c>
      <c r="CP134">
        <v>1</v>
      </c>
      <c r="CQ134" t="s">
        <v>262</v>
      </c>
      <c r="CR134">
        <v>1</v>
      </c>
      <c r="CS134" t="s">
        <v>262</v>
      </c>
      <c r="CT134" t="s">
        <v>262</v>
      </c>
      <c r="CU134" t="s">
        <v>262</v>
      </c>
      <c r="CV134" t="s">
        <v>262</v>
      </c>
    </row>
    <row r="135" spans="1:101">
      <c r="A135">
        <v>504</v>
      </c>
      <c r="B135" t="s">
        <v>272</v>
      </c>
      <c r="C135" t="s">
        <v>273</v>
      </c>
      <c r="D135">
        <v>4</v>
      </c>
      <c r="E135">
        <v>1</v>
      </c>
      <c r="F135">
        <v>2009</v>
      </c>
      <c r="G135" t="s">
        <v>289</v>
      </c>
      <c r="H135">
        <v>2007</v>
      </c>
      <c r="I135" t="s">
        <v>262</v>
      </c>
      <c r="J135">
        <v>0</v>
      </c>
      <c r="K135" t="s">
        <v>262</v>
      </c>
      <c r="L135">
        <v>3</v>
      </c>
      <c r="M135">
        <v>12</v>
      </c>
      <c r="N135" t="s">
        <v>290</v>
      </c>
      <c r="O135">
        <v>1</v>
      </c>
      <c r="P135">
        <v>2</v>
      </c>
      <c r="Q135">
        <v>0</v>
      </c>
      <c r="R135" t="s">
        <v>291</v>
      </c>
      <c r="S135">
        <v>0</v>
      </c>
      <c r="T135">
        <v>0</v>
      </c>
      <c r="U135">
        <v>0</v>
      </c>
      <c r="V135">
        <v>1</v>
      </c>
      <c r="W135">
        <v>0</v>
      </c>
      <c r="X135">
        <v>1</v>
      </c>
      <c r="Y135">
        <v>0</v>
      </c>
      <c r="Z135">
        <v>0</v>
      </c>
      <c r="AA135">
        <v>88000</v>
      </c>
      <c r="AB135">
        <v>48000</v>
      </c>
      <c r="AC135" t="s">
        <v>296</v>
      </c>
      <c r="AD135">
        <v>56</v>
      </c>
      <c r="AE135">
        <v>1</v>
      </c>
      <c r="AF135" t="s">
        <v>293</v>
      </c>
      <c r="AG135">
        <v>4</v>
      </c>
      <c r="AH135" t="s">
        <v>262</v>
      </c>
      <c r="AI135" t="s">
        <v>262</v>
      </c>
      <c r="AJ135">
        <v>60</v>
      </c>
      <c r="AK135">
        <v>15.838963982418884</v>
      </c>
      <c r="AL135">
        <v>100</v>
      </c>
      <c r="AM135">
        <v>26.398273304031473</v>
      </c>
      <c r="AN135" t="s">
        <v>262</v>
      </c>
      <c r="AO135" t="s">
        <v>262</v>
      </c>
      <c r="AP135" t="s">
        <v>262</v>
      </c>
      <c r="AQ135" t="s">
        <v>262</v>
      </c>
      <c r="AR135" t="s">
        <v>294</v>
      </c>
      <c r="AS135">
        <v>1</v>
      </c>
      <c r="AT135">
        <v>1</v>
      </c>
      <c r="AU135">
        <v>0</v>
      </c>
      <c r="AV135">
        <v>1</v>
      </c>
      <c r="AW135">
        <v>5</v>
      </c>
      <c r="AX135">
        <v>1</v>
      </c>
      <c r="AY135">
        <v>1</v>
      </c>
      <c r="AZ135">
        <v>1</v>
      </c>
      <c r="BA135">
        <v>0</v>
      </c>
      <c r="BB135">
        <v>0</v>
      </c>
      <c r="BC135">
        <v>0</v>
      </c>
      <c r="BD135">
        <v>0</v>
      </c>
      <c r="BE135">
        <v>0</v>
      </c>
      <c r="BF135">
        <v>0</v>
      </c>
      <c r="BG135" t="s">
        <v>262</v>
      </c>
      <c r="BH135" t="s">
        <v>295</v>
      </c>
      <c r="BI135">
        <v>5</v>
      </c>
      <c r="BJ135">
        <v>4</v>
      </c>
      <c r="BK135">
        <v>0</v>
      </c>
      <c r="BL135">
        <v>0</v>
      </c>
      <c r="BM135">
        <v>4</v>
      </c>
      <c r="BN135">
        <v>0</v>
      </c>
      <c r="BO135" t="s">
        <v>262</v>
      </c>
      <c r="BP135">
        <v>1</v>
      </c>
      <c r="BQ135">
        <v>0</v>
      </c>
      <c r="BR135">
        <v>1</v>
      </c>
      <c r="BS135">
        <v>0</v>
      </c>
      <c r="BT135">
        <v>0</v>
      </c>
      <c r="BU135">
        <v>1</v>
      </c>
      <c r="BV135">
        <v>0</v>
      </c>
      <c r="BW135" t="s">
        <v>262</v>
      </c>
      <c r="BX135" t="s">
        <v>262</v>
      </c>
      <c r="BY135">
        <v>240000000</v>
      </c>
      <c r="BZ135">
        <v>63355855.929675534</v>
      </c>
      <c r="CA135" t="s">
        <v>262</v>
      </c>
      <c r="CB135" t="s">
        <v>262</v>
      </c>
      <c r="CC135">
        <v>57200000</v>
      </c>
      <c r="CD135">
        <v>15099812.329906002</v>
      </c>
      <c r="CE135" t="s">
        <v>262</v>
      </c>
      <c r="CF135" t="s">
        <v>262</v>
      </c>
      <c r="CG135">
        <v>1</v>
      </c>
      <c r="CH135" t="s">
        <v>262</v>
      </c>
      <c r="CI135">
        <v>982375</v>
      </c>
      <c r="CJ135">
        <v>259330.03737047917</v>
      </c>
      <c r="CK135">
        <v>1</v>
      </c>
      <c r="CL135" t="s">
        <v>262</v>
      </c>
      <c r="CM135">
        <v>0</v>
      </c>
      <c r="CN135" t="s">
        <v>262</v>
      </c>
      <c r="CO135" t="s">
        <v>262</v>
      </c>
      <c r="CP135">
        <v>1</v>
      </c>
      <c r="CQ135" t="s">
        <v>262</v>
      </c>
      <c r="CR135">
        <v>1</v>
      </c>
      <c r="CS135" t="s">
        <v>262</v>
      </c>
      <c r="CT135">
        <v>240000000</v>
      </c>
      <c r="CU135">
        <v>63355855.929675534</v>
      </c>
      <c r="CV135">
        <v>1</v>
      </c>
    </row>
    <row r="136" spans="1:101">
      <c r="A136">
        <v>504</v>
      </c>
      <c r="B136" t="s">
        <v>272</v>
      </c>
      <c r="C136" t="s">
        <v>273</v>
      </c>
      <c r="D136">
        <v>4</v>
      </c>
      <c r="E136">
        <v>1</v>
      </c>
      <c r="F136">
        <v>2010</v>
      </c>
      <c r="G136" t="s">
        <v>297</v>
      </c>
      <c r="H136">
        <v>2007</v>
      </c>
      <c r="I136" t="s">
        <v>262</v>
      </c>
      <c r="J136">
        <v>0</v>
      </c>
      <c r="K136" t="s">
        <v>262</v>
      </c>
      <c r="L136">
        <v>3</v>
      </c>
      <c r="M136">
        <v>12</v>
      </c>
      <c r="N136" t="s">
        <v>290</v>
      </c>
      <c r="O136">
        <v>0</v>
      </c>
      <c r="P136">
        <v>2</v>
      </c>
      <c r="Q136">
        <v>0</v>
      </c>
      <c r="R136" t="s">
        <v>291</v>
      </c>
      <c r="S136">
        <v>0</v>
      </c>
      <c r="T136">
        <v>0</v>
      </c>
      <c r="U136">
        <v>0</v>
      </c>
      <c r="V136">
        <v>1</v>
      </c>
      <c r="W136">
        <v>0</v>
      </c>
      <c r="X136">
        <v>1</v>
      </c>
      <c r="Y136">
        <v>0</v>
      </c>
      <c r="Z136">
        <v>0</v>
      </c>
      <c r="AA136">
        <v>300000</v>
      </c>
      <c r="AB136">
        <v>160000</v>
      </c>
      <c r="AC136" t="s">
        <v>296</v>
      </c>
      <c r="AD136">
        <v>56</v>
      </c>
      <c r="AE136">
        <v>1</v>
      </c>
      <c r="AF136" t="s">
        <v>293</v>
      </c>
      <c r="AG136">
        <v>4</v>
      </c>
      <c r="AH136" t="s">
        <v>262</v>
      </c>
      <c r="AI136" t="s">
        <v>262</v>
      </c>
      <c r="AJ136">
        <v>60</v>
      </c>
      <c r="AK136">
        <v>15.877508654966345</v>
      </c>
      <c r="AL136">
        <v>100</v>
      </c>
      <c r="AM136">
        <v>26.462514424943908</v>
      </c>
      <c r="AN136" t="s">
        <v>262</v>
      </c>
      <c r="AO136" t="s">
        <v>262</v>
      </c>
      <c r="AP136" t="s">
        <v>262</v>
      </c>
      <c r="AQ136" t="s">
        <v>262</v>
      </c>
      <c r="AR136" t="s">
        <v>294</v>
      </c>
      <c r="AS136">
        <v>1</v>
      </c>
      <c r="AT136">
        <v>1</v>
      </c>
      <c r="AU136">
        <v>0</v>
      </c>
      <c r="AV136">
        <v>1</v>
      </c>
      <c r="AW136">
        <v>5</v>
      </c>
      <c r="AX136">
        <v>1</v>
      </c>
      <c r="AY136">
        <v>1</v>
      </c>
      <c r="AZ136">
        <v>1</v>
      </c>
      <c r="BA136">
        <v>0</v>
      </c>
      <c r="BB136">
        <v>0</v>
      </c>
      <c r="BC136">
        <v>0</v>
      </c>
      <c r="BD136">
        <v>0</v>
      </c>
      <c r="BE136">
        <v>0</v>
      </c>
      <c r="BF136">
        <v>0</v>
      </c>
      <c r="BG136" t="s">
        <v>262</v>
      </c>
      <c r="BH136" t="s">
        <v>295</v>
      </c>
      <c r="BI136">
        <v>5</v>
      </c>
      <c r="BJ136">
        <v>4</v>
      </c>
      <c r="BK136">
        <v>0</v>
      </c>
      <c r="BL136">
        <v>0</v>
      </c>
      <c r="BM136">
        <v>4</v>
      </c>
      <c r="BN136">
        <v>0</v>
      </c>
      <c r="BO136" t="s">
        <v>262</v>
      </c>
      <c r="BP136">
        <v>1</v>
      </c>
      <c r="BQ136">
        <v>0</v>
      </c>
      <c r="BR136">
        <v>1</v>
      </c>
      <c r="BS136">
        <v>0</v>
      </c>
      <c r="BT136">
        <v>0</v>
      </c>
      <c r="BU136">
        <v>1</v>
      </c>
      <c r="BV136">
        <v>0</v>
      </c>
      <c r="BW136" t="s">
        <v>262</v>
      </c>
      <c r="BX136" t="s">
        <v>262</v>
      </c>
      <c r="BY136">
        <v>486000000</v>
      </c>
      <c r="BZ136">
        <v>128607820.1052274</v>
      </c>
      <c r="CA136" t="s">
        <v>262</v>
      </c>
      <c r="CB136" t="s">
        <v>262</v>
      </c>
      <c r="CC136">
        <v>221895460</v>
      </c>
      <c r="CD136">
        <v>58719118.110795639</v>
      </c>
      <c r="CE136" t="s">
        <v>262</v>
      </c>
      <c r="CF136" t="s">
        <v>262</v>
      </c>
      <c r="CG136">
        <v>1</v>
      </c>
      <c r="CH136" t="s">
        <v>262</v>
      </c>
      <c r="CI136" t="s">
        <v>262</v>
      </c>
      <c r="CJ136" t="s">
        <v>262</v>
      </c>
      <c r="CK136">
        <v>1</v>
      </c>
      <c r="CL136" t="s">
        <v>262</v>
      </c>
      <c r="CM136">
        <v>0</v>
      </c>
      <c r="CN136" t="s">
        <v>262</v>
      </c>
      <c r="CO136" t="s">
        <v>262</v>
      </c>
      <c r="CP136">
        <v>1</v>
      </c>
      <c r="CQ136" t="s">
        <v>262</v>
      </c>
      <c r="CR136">
        <v>1</v>
      </c>
      <c r="CS136" t="s">
        <v>262</v>
      </c>
      <c r="CT136">
        <v>486000000</v>
      </c>
      <c r="CU136">
        <v>128607820.1052274</v>
      </c>
      <c r="CV136">
        <v>1</v>
      </c>
    </row>
    <row r="137" spans="1:101">
      <c r="A137">
        <v>504</v>
      </c>
      <c r="B137" t="s">
        <v>272</v>
      </c>
      <c r="C137" t="s">
        <v>273</v>
      </c>
      <c r="D137">
        <v>4</v>
      </c>
      <c r="E137">
        <v>1</v>
      </c>
      <c r="F137">
        <v>2011</v>
      </c>
      <c r="G137" t="s">
        <v>297</v>
      </c>
      <c r="H137">
        <v>2007</v>
      </c>
      <c r="I137" t="s">
        <v>262</v>
      </c>
      <c r="J137">
        <v>0</v>
      </c>
      <c r="K137" t="s">
        <v>262</v>
      </c>
      <c r="L137">
        <v>3</v>
      </c>
      <c r="M137">
        <v>1</v>
      </c>
      <c r="N137" t="s">
        <v>290</v>
      </c>
      <c r="O137">
        <v>0</v>
      </c>
      <c r="P137">
        <v>2</v>
      </c>
      <c r="Q137">
        <v>0</v>
      </c>
      <c r="R137" t="s">
        <v>291</v>
      </c>
      <c r="S137">
        <v>0</v>
      </c>
      <c r="T137">
        <v>0</v>
      </c>
      <c r="U137">
        <v>0</v>
      </c>
      <c r="V137">
        <v>1</v>
      </c>
      <c r="W137">
        <v>0</v>
      </c>
      <c r="X137">
        <v>1</v>
      </c>
      <c r="Y137">
        <v>0</v>
      </c>
      <c r="Z137">
        <v>0</v>
      </c>
      <c r="AA137">
        <v>609000</v>
      </c>
      <c r="AB137">
        <v>363000</v>
      </c>
      <c r="AC137" t="s">
        <v>296</v>
      </c>
      <c r="AD137">
        <v>56</v>
      </c>
      <c r="AE137">
        <v>0</v>
      </c>
      <c r="AF137" t="s">
        <v>262</v>
      </c>
      <c r="AG137">
        <v>5</v>
      </c>
      <c r="AH137" t="s">
        <v>262</v>
      </c>
      <c r="AI137" t="s">
        <v>262</v>
      </c>
      <c r="AJ137">
        <v>60</v>
      </c>
      <c r="AK137">
        <v>15.877508654966345</v>
      </c>
      <c r="AL137">
        <v>140</v>
      </c>
      <c r="AM137">
        <v>38.075507828124678</v>
      </c>
      <c r="AN137" t="s">
        <v>262</v>
      </c>
      <c r="AO137" t="s">
        <v>262</v>
      </c>
      <c r="AP137" t="s">
        <v>262</v>
      </c>
      <c r="AQ137" t="s">
        <v>262</v>
      </c>
      <c r="AR137" t="s">
        <v>298</v>
      </c>
      <c r="AS137">
        <v>1</v>
      </c>
      <c r="AT137">
        <v>1</v>
      </c>
      <c r="AU137">
        <v>0</v>
      </c>
      <c r="AV137">
        <v>1</v>
      </c>
      <c r="AW137">
        <v>5</v>
      </c>
      <c r="AX137">
        <v>1</v>
      </c>
      <c r="AY137">
        <v>1</v>
      </c>
      <c r="AZ137">
        <v>1</v>
      </c>
      <c r="BA137">
        <v>0</v>
      </c>
      <c r="BB137">
        <v>0</v>
      </c>
      <c r="BC137">
        <v>0</v>
      </c>
      <c r="BD137">
        <v>0</v>
      </c>
      <c r="BE137">
        <v>0</v>
      </c>
      <c r="BF137">
        <v>0</v>
      </c>
      <c r="BG137" t="s">
        <v>262</v>
      </c>
      <c r="BH137" t="s">
        <v>295</v>
      </c>
      <c r="BI137">
        <v>1</v>
      </c>
      <c r="BJ137">
        <v>4</v>
      </c>
      <c r="BK137">
        <v>0</v>
      </c>
      <c r="BL137">
        <v>0</v>
      </c>
      <c r="BM137">
        <v>4</v>
      </c>
      <c r="BN137">
        <v>0</v>
      </c>
      <c r="BO137" t="s">
        <v>262</v>
      </c>
      <c r="BP137">
        <v>1</v>
      </c>
      <c r="BQ137">
        <v>0</v>
      </c>
      <c r="BR137">
        <v>1</v>
      </c>
      <c r="BS137">
        <v>0</v>
      </c>
      <c r="BT137">
        <v>0</v>
      </c>
      <c r="BU137">
        <v>1</v>
      </c>
      <c r="BV137">
        <v>0</v>
      </c>
      <c r="BW137" t="s">
        <v>262</v>
      </c>
      <c r="BX137" t="s">
        <v>262</v>
      </c>
      <c r="BY137">
        <v>620000000</v>
      </c>
      <c r="BZ137">
        <v>168620106.0959807</v>
      </c>
      <c r="CA137" t="s">
        <v>262</v>
      </c>
      <c r="CB137" t="s">
        <v>262</v>
      </c>
      <c r="CC137" t="s">
        <v>262</v>
      </c>
      <c r="CD137" t="s">
        <v>262</v>
      </c>
      <c r="CE137" t="s">
        <v>262</v>
      </c>
      <c r="CF137" t="s">
        <v>262</v>
      </c>
      <c r="CG137">
        <v>0</v>
      </c>
      <c r="CH137" t="s">
        <v>262</v>
      </c>
      <c r="CI137" t="s">
        <v>262</v>
      </c>
      <c r="CJ137" t="s">
        <v>262</v>
      </c>
      <c r="CK137">
        <v>1</v>
      </c>
      <c r="CL137" t="s">
        <v>262</v>
      </c>
      <c r="CM137">
        <v>1</v>
      </c>
      <c r="CN137" t="s">
        <v>262</v>
      </c>
      <c r="CO137" t="s">
        <v>262</v>
      </c>
      <c r="CP137">
        <v>1</v>
      </c>
      <c r="CQ137" t="s">
        <v>262</v>
      </c>
      <c r="CR137">
        <v>1</v>
      </c>
      <c r="CS137">
        <v>1</v>
      </c>
      <c r="CT137">
        <v>620000000</v>
      </c>
      <c r="CU137">
        <v>168620106.0959807</v>
      </c>
      <c r="CV137">
        <v>1</v>
      </c>
    </row>
    <row r="138" spans="1:101">
      <c r="A138">
        <v>504</v>
      </c>
      <c r="B138" t="s">
        <v>272</v>
      </c>
      <c r="C138" t="s">
        <v>273</v>
      </c>
      <c r="D138">
        <v>4</v>
      </c>
      <c r="E138">
        <v>1</v>
      </c>
      <c r="F138">
        <v>2012</v>
      </c>
      <c r="G138" t="s">
        <v>297</v>
      </c>
      <c r="H138">
        <v>2007</v>
      </c>
      <c r="I138" t="s">
        <v>262</v>
      </c>
      <c r="J138">
        <v>0</v>
      </c>
      <c r="K138" t="s">
        <v>262</v>
      </c>
      <c r="L138">
        <v>3</v>
      </c>
      <c r="M138">
        <v>1</v>
      </c>
      <c r="N138" t="s">
        <v>290</v>
      </c>
      <c r="O138">
        <v>0</v>
      </c>
      <c r="P138">
        <v>2</v>
      </c>
      <c r="Q138">
        <v>0</v>
      </c>
      <c r="R138" t="s">
        <v>291</v>
      </c>
      <c r="S138">
        <v>0</v>
      </c>
      <c r="T138">
        <v>0</v>
      </c>
      <c r="U138">
        <v>0</v>
      </c>
      <c r="V138">
        <v>1</v>
      </c>
      <c r="W138">
        <v>0</v>
      </c>
      <c r="X138">
        <v>1</v>
      </c>
      <c r="Y138">
        <v>0</v>
      </c>
      <c r="Z138">
        <v>0</v>
      </c>
      <c r="AA138">
        <v>705000</v>
      </c>
      <c r="AB138">
        <v>404000</v>
      </c>
      <c r="AC138" t="s">
        <v>296</v>
      </c>
      <c r="AD138">
        <v>56</v>
      </c>
      <c r="AE138">
        <v>0</v>
      </c>
      <c r="AF138" t="s">
        <v>262</v>
      </c>
      <c r="AG138">
        <v>5</v>
      </c>
      <c r="AH138" t="s">
        <v>262</v>
      </c>
      <c r="AI138" t="s">
        <v>262</v>
      </c>
      <c r="AJ138">
        <v>60</v>
      </c>
      <c r="AK138">
        <v>15.877508654966345</v>
      </c>
      <c r="AL138">
        <v>140</v>
      </c>
      <c r="AM138">
        <v>38.634188615513295</v>
      </c>
      <c r="AN138" t="s">
        <v>262</v>
      </c>
      <c r="AO138" t="s">
        <v>262</v>
      </c>
      <c r="AP138" t="s">
        <v>262</v>
      </c>
      <c r="AQ138" t="s">
        <v>262</v>
      </c>
      <c r="AR138" t="s">
        <v>298</v>
      </c>
      <c r="AS138">
        <v>1</v>
      </c>
      <c r="AT138">
        <v>1</v>
      </c>
      <c r="AU138">
        <v>0</v>
      </c>
      <c r="AV138">
        <v>1</v>
      </c>
      <c r="AW138">
        <v>5</v>
      </c>
      <c r="AX138">
        <v>1</v>
      </c>
      <c r="AY138">
        <v>1</v>
      </c>
      <c r="AZ138">
        <v>1</v>
      </c>
      <c r="BA138">
        <v>0</v>
      </c>
      <c r="BB138">
        <v>0</v>
      </c>
      <c r="BC138">
        <v>0</v>
      </c>
      <c r="BD138">
        <v>0</v>
      </c>
      <c r="BE138">
        <v>0</v>
      </c>
      <c r="BF138">
        <v>0</v>
      </c>
      <c r="BG138" t="s">
        <v>262</v>
      </c>
      <c r="BH138" t="s">
        <v>295</v>
      </c>
      <c r="BI138">
        <v>1</v>
      </c>
      <c r="BJ138">
        <v>4</v>
      </c>
      <c r="BK138">
        <v>0</v>
      </c>
      <c r="BL138">
        <v>0</v>
      </c>
      <c r="BM138">
        <v>4</v>
      </c>
      <c r="BN138">
        <v>0</v>
      </c>
      <c r="BO138" t="s">
        <v>262</v>
      </c>
      <c r="BP138">
        <v>1</v>
      </c>
      <c r="BQ138">
        <v>0</v>
      </c>
      <c r="BR138">
        <v>1</v>
      </c>
      <c r="BS138">
        <v>0</v>
      </c>
      <c r="BT138">
        <v>0</v>
      </c>
      <c r="BU138">
        <v>1</v>
      </c>
      <c r="BV138">
        <v>0</v>
      </c>
      <c r="BW138" t="s">
        <v>262</v>
      </c>
      <c r="BX138" t="s">
        <v>262</v>
      </c>
      <c r="BY138">
        <v>713000000</v>
      </c>
      <c r="BZ138">
        <v>196758403.449007</v>
      </c>
      <c r="CA138" t="s">
        <v>262</v>
      </c>
      <c r="CB138" t="s">
        <v>262</v>
      </c>
      <c r="CC138" t="s">
        <v>262</v>
      </c>
      <c r="CD138" t="s">
        <v>262</v>
      </c>
      <c r="CE138" t="s">
        <v>262</v>
      </c>
      <c r="CF138" t="s">
        <v>262</v>
      </c>
      <c r="CG138">
        <v>0</v>
      </c>
      <c r="CH138" t="s">
        <v>262</v>
      </c>
      <c r="CI138" t="s">
        <v>262</v>
      </c>
      <c r="CJ138" t="s">
        <v>262</v>
      </c>
      <c r="CK138">
        <v>1</v>
      </c>
      <c r="CL138" t="s">
        <v>262</v>
      </c>
      <c r="CM138">
        <v>1</v>
      </c>
      <c r="CN138" t="s">
        <v>262</v>
      </c>
      <c r="CO138" t="s">
        <v>262</v>
      </c>
      <c r="CP138">
        <v>1</v>
      </c>
      <c r="CQ138" t="s">
        <v>262</v>
      </c>
      <c r="CR138">
        <v>1</v>
      </c>
      <c r="CS138">
        <v>1</v>
      </c>
      <c r="CT138">
        <v>713000000</v>
      </c>
      <c r="CU138">
        <v>196758403.449007</v>
      </c>
      <c r="CV138">
        <v>1</v>
      </c>
    </row>
    <row r="139" spans="1:101">
      <c r="A139">
        <v>504</v>
      </c>
      <c r="B139" t="s">
        <v>272</v>
      </c>
      <c r="C139" t="s">
        <v>273</v>
      </c>
      <c r="D139">
        <v>4</v>
      </c>
      <c r="E139">
        <v>1</v>
      </c>
      <c r="F139">
        <v>2013</v>
      </c>
      <c r="G139" t="s">
        <v>297</v>
      </c>
      <c r="H139">
        <v>2007</v>
      </c>
      <c r="I139" t="s">
        <v>262</v>
      </c>
      <c r="J139">
        <v>0</v>
      </c>
      <c r="K139" t="s">
        <v>262</v>
      </c>
      <c r="L139">
        <v>3</v>
      </c>
      <c r="M139">
        <v>1</v>
      </c>
      <c r="N139" t="s">
        <v>290</v>
      </c>
      <c r="O139">
        <v>0</v>
      </c>
      <c r="P139">
        <v>2</v>
      </c>
      <c r="Q139">
        <v>0</v>
      </c>
      <c r="R139" t="s">
        <v>291</v>
      </c>
      <c r="S139">
        <v>0</v>
      </c>
      <c r="T139">
        <v>0</v>
      </c>
      <c r="U139">
        <v>0</v>
      </c>
      <c r="V139">
        <v>1</v>
      </c>
      <c r="W139">
        <v>0</v>
      </c>
      <c r="X139">
        <v>1</v>
      </c>
      <c r="Y139">
        <v>0</v>
      </c>
      <c r="Z139">
        <v>0</v>
      </c>
      <c r="AA139">
        <v>805746</v>
      </c>
      <c r="AB139">
        <v>475000</v>
      </c>
      <c r="AC139" t="s">
        <v>296</v>
      </c>
      <c r="AD139">
        <v>56</v>
      </c>
      <c r="AE139">
        <v>0</v>
      </c>
      <c r="AF139" t="s">
        <v>262</v>
      </c>
      <c r="AG139">
        <v>5</v>
      </c>
      <c r="AH139" t="s">
        <v>262</v>
      </c>
      <c r="AI139" t="s">
        <v>262</v>
      </c>
      <c r="AJ139">
        <v>60</v>
      </c>
      <c r="AK139">
        <v>15.877508654966345</v>
      </c>
      <c r="AL139">
        <v>140</v>
      </c>
      <c r="AM139">
        <v>38.751537733659653</v>
      </c>
      <c r="AN139" t="s">
        <v>262</v>
      </c>
      <c r="AO139" t="s">
        <v>262</v>
      </c>
      <c r="AP139" t="s">
        <v>262</v>
      </c>
      <c r="AQ139" t="s">
        <v>262</v>
      </c>
      <c r="AR139" t="s">
        <v>298</v>
      </c>
      <c r="AS139">
        <v>1</v>
      </c>
      <c r="AT139">
        <v>1</v>
      </c>
      <c r="AU139">
        <v>0</v>
      </c>
      <c r="AV139">
        <v>1</v>
      </c>
      <c r="AW139">
        <v>5</v>
      </c>
      <c r="AX139">
        <v>1</v>
      </c>
      <c r="AY139">
        <v>1</v>
      </c>
      <c r="AZ139">
        <v>1</v>
      </c>
      <c r="BA139">
        <v>0</v>
      </c>
      <c r="BB139">
        <v>0</v>
      </c>
      <c r="BC139">
        <v>0</v>
      </c>
      <c r="BD139">
        <v>0</v>
      </c>
      <c r="BE139">
        <v>0</v>
      </c>
      <c r="BF139">
        <v>0</v>
      </c>
      <c r="BG139" t="s">
        <v>262</v>
      </c>
      <c r="BH139" t="s">
        <v>295</v>
      </c>
      <c r="BI139">
        <v>1</v>
      </c>
      <c r="BJ139">
        <v>4</v>
      </c>
      <c r="BK139">
        <v>0</v>
      </c>
      <c r="BL139">
        <v>0</v>
      </c>
      <c r="BM139">
        <v>4</v>
      </c>
      <c r="BN139">
        <v>0</v>
      </c>
      <c r="BO139" t="s">
        <v>262</v>
      </c>
      <c r="BP139">
        <v>1</v>
      </c>
      <c r="BQ139">
        <v>0</v>
      </c>
      <c r="BR139">
        <v>1</v>
      </c>
      <c r="BS139">
        <v>0</v>
      </c>
      <c r="BT139">
        <v>0</v>
      </c>
      <c r="BU139">
        <v>1</v>
      </c>
      <c r="BV139">
        <v>0</v>
      </c>
      <c r="BW139" t="s">
        <v>262</v>
      </c>
      <c r="BX139" t="s">
        <v>262</v>
      </c>
      <c r="BY139">
        <v>778000000</v>
      </c>
      <c r="BZ139" t="s">
        <v>262</v>
      </c>
      <c r="CA139" t="s">
        <v>262</v>
      </c>
      <c r="CB139" t="s">
        <v>262</v>
      </c>
      <c r="CC139" t="s">
        <v>262</v>
      </c>
      <c r="CD139" t="s">
        <v>262</v>
      </c>
      <c r="CE139" t="s">
        <v>262</v>
      </c>
      <c r="CF139" t="s">
        <v>262</v>
      </c>
      <c r="CG139">
        <v>0</v>
      </c>
      <c r="CH139" t="s">
        <v>262</v>
      </c>
      <c r="CI139" t="s">
        <v>262</v>
      </c>
      <c r="CJ139" t="s">
        <v>262</v>
      </c>
      <c r="CK139">
        <v>1</v>
      </c>
      <c r="CL139" t="s">
        <v>262</v>
      </c>
      <c r="CM139">
        <v>1</v>
      </c>
      <c r="CN139" t="s">
        <v>262</v>
      </c>
      <c r="CO139" t="s">
        <v>262</v>
      </c>
      <c r="CP139">
        <v>1</v>
      </c>
      <c r="CQ139" t="s">
        <v>262</v>
      </c>
      <c r="CR139">
        <v>1</v>
      </c>
      <c r="CS139">
        <v>1</v>
      </c>
      <c r="CT139">
        <v>778000000</v>
      </c>
      <c r="CU139">
        <v>215347831.11990863</v>
      </c>
      <c r="CV139">
        <v>1</v>
      </c>
    </row>
    <row r="140" spans="1:101">
      <c r="A140">
        <v>504</v>
      </c>
      <c r="B140" t="s">
        <v>272</v>
      </c>
      <c r="C140" t="s">
        <v>273</v>
      </c>
      <c r="D140">
        <v>4</v>
      </c>
      <c r="E140">
        <v>1</v>
      </c>
      <c r="F140">
        <v>2014</v>
      </c>
      <c r="G140" t="s">
        <v>297</v>
      </c>
      <c r="H140">
        <v>2007</v>
      </c>
      <c r="I140" t="s">
        <v>262</v>
      </c>
      <c r="J140">
        <v>0</v>
      </c>
      <c r="K140" t="s">
        <v>262</v>
      </c>
      <c r="L140">
        <v>3</v>
      </c>
      <c r="M140">
        <v>1</v>
      </c>
      <c r="N140" t="s">
        <v>290</v>
      </c>
      <c r="O140">
        <v>0</v>
      </c>
      <c r="P140">
        <v>2</v>
      </c>
      <c r="Q140">
        <v>0</v>
      </c>
      <c r="R140" t="s">
        <v>291</v>
      </c>
      <c r="S140">
        <v>0</v>
      </c>
      <c r="T140">
        <v>0</v>
      </c>
      <c r="U140">
        <v>0</v>
      </c>
      <c r="V140">
        <v>1</v>
      </c>
      <c r="W140">
        <v>0</v>
      </c>
      <c r="X140">
        <v>1</v>
      </c>
      <c r="Y140">
        <v>0</v>
      </c>
      <c r="Z140">
        <v>0</v>
      </c>
      <c r="AA140">
        <v>825000</v>
      </c>
      <c r="AB140">
        <v>608000</v>
      </c>
      <c r="AC140" t="s">
        <v>296</v>
      </c>
      <c r="AD140">
        <v>56</v>
      </c>
      <c r="AE140">
        <v>0</v>
      </c>
      <c r="AF140" t="s">
        <v>262</v>
      </c>
      <c r="AG140">
        <v>5</v>
      </c>
      <c r="AH140" t="s">
        <v>262</v>
      </c>
      <c r="AI140" t="s">
        <v>262</v>
      </c>
      <c r="AJ140">
        <v>60</v>
      </c>
      <c r="AK140">
        <v>15.877508654966345</v>
      </c>
      <c r="AL140">
        <v>140</v>
      </c>
      <c r="AM140">
        <v>39.322937452860153</v>
      </c>
      <c r="AN140" t="s">
        <v>262</v>
      </c>
      <c r="AO140" t="s">
        <v>262</v>
      </c>
      <c r="AP140" t="s">
        <v>262</v>
      </c>
      <c r="AQ140" t="s">
        <v>262</v>
      </c>
      <c r="AR140" t="s">
        <v>298</v>
      </c>
      <c r="AS140">
        <v>1</v>
      </c>
      <c r="AT140">
        <v>1</v>
      </c>
      <c r="AU140">
        <v>0</v>
      </c>
      <c r="AV140">
        <v>1</v>
      </c>
      <c r="AW140">
        <v>5</v>
      </c>
      <c r="AX140">
        <v>1</v>
      </c>
      <c r="AY140">
        <v>1</v>
      </c>
      <c r="AZ140">
        <v>1</v>
      </c>
      <c r="BA140">
        <v>0</v>
      </c>
      <c r="BB140">
        <v>0</v>
      </c>
      <c r="BC140">
        <v>0</v>
      </c>
      <c r="BD140">
        <v>0</v>
      </c>
      <c r="BE140">
        <v>0</v>
      </c>
      <c r="BF140">
        <v>0</v>
      </c>
      <c r="BG140" t="s">
        <v>262</v>
      </c>
      <c r="BH140" t="s">
        <v>295</v>
      </c>
      <c r="BI140">
        <v>1</v>
      </c>
      <c r="BJ140">
        <v>4</v>
      </c>
      <c r="BK140">
        <v>0</v>
      </c>
      <c r="BL140">
        <v>0</v>
      </c>
      <c r="BM140">
        <v>4</v>
      </c>
      <c r="BN140">
        <v>0</v>
      </c>
      <c r="BO140" t="s">
        <v>262</v>
      </c>
      <c r="BP140">
        <v>1</v>
      </c>
      <c r="BQ140">
        <v>0</v>
      </c>
      <c r="BR140">
        <v>1</v>
      </c>
      <c r="BS140">
        <v>0</v>
      </c>
      <c r="BT140">
        <v>0</v>
      </c>
      <c r="BU140">
        <v>1</v>
      </c>
      <c r="BV140">
        <v>0</v>
      </c>
      <c r="BW140" t="s">
        <v>262</v>
      </c>
      <c r="BX140" t="s">
        <v>262</v>
      </c>
      <c r="BY140" t="s">
        <v>262</v>
      </c>
      <c r="BZ140" t="s">
        <v>262</v>
      </c>
      <c r="CA140" t="s">
        <v>262</v>
      </c>
      <c r="CB140" t="s">
        <v>262</v>
      </c>
      <c r="CC140" t="s">
        <v>262</v>
      </c>
      <c r="CD140" t="s">
        <v>262</v>
      </c>
      <c r="CE140" t="s">
        <v>262</v>
      </c>
      <c r="CF140" t="s">
        <v>262</v>
      </c>
      <c r="CG140">
        <v>0</v>
      </c>
      <c r="CH140" t="s">
        <v>262</v>
      </c>
      <c r="CI140" t="s">
        <v>262</v>
      </c>
      <c r="CJ140" t="s">
        <v>262</v>
      </c>
      <c r="CK140">
        <v>1</v>
      </c>
      <c r="CL140" t="s">
        <v>262</v>
      </c>
      <c r="CM140">
        <v>1</v>
      </c>
      <c r="CN140" t="s">
        <v>262</v>
      </c>
      <c r="CO140" t="s">
        <v>262</v>
      </c>
      <c r="CP140">
        <v>1</v>
      </c>
      <c r="CQ140" t="s">
        <v>262</v>
      </c>
      <c r="CR140">
        <v>1</v>
      </c>
      <c r="CS140">
        <v>1</v>
      </c>
      <c r="CT140" t="s">
        <v>262</v>
      </c>
      <c r="CU140" t="s">
        <v>262</v>
      </c>
    </row>
    <row r="141" spans="1:101">
      <c r="A141">
        <v>504</v>
      </c>
      <c r="B141" t="s">
        <v>272</v>
      </c>
      <c r="C141" t="s">
        <v>273</v>
      </c>
      <c r="D141">
        <v>4</v>
      </c>
      <c r="E141">
        <v>1</v>
      </c>
      <c r="F141">
        <v>2015</v>
      </c>
      <c r="G141" t="s">
        <v>297</v>
      </c>
      <c r="H141">
        <v>2007</v>
      </c>
      <c r="I141" t="s">
        <v>262</v>
      </c>
      <c r="J141">
        <v>0</v>
      </c>
      <c r="K141" t="s">
        <v>262</v>
      </c>
      <c r="L141">
        <v>3</v>
      </c>
      <c r="M141">
        <v>1</v>
      </c>
      <c r="N141" t="s">
        <v>290</v>
      </c>
      <c r="O141">
        <v>0</v>
      </c>
      <c r="P141">
        <v>2</v>
      </c>
      <c r="Q141">
        <v>0</v>
      </c>
      <c r="R141" t="s">
        <v>291</v>
      </c>
      <c r="S141">
        <v>0</v>
      </c>
      <c r="T141">
        <v>0</v>
      </c>
      <c r="U141">
        <v>0</v>
      </c>
      <c r="V141">
        <v>1</v>
      </c>
      <c r="W141">
        <v>0</v>
      </c>
      <c r="X141">
        <v>1</v>
      </c>
      <c r="Y141">
        <v>0</v>
      </c>
      <c r="Z141">
        <v>0</v>
      </c>
      <c r="AA141" t="s">
        <v>262</v>
      </c>
      <c r="AB141" t="s">
        <v>262</v>
      </c>
      <c r="AC141" t="s">
        <v>296</v>
      </c>
      <c r="AD141">
        <v>56</v>
      </c>
      <c r="AE141">
        <v>0</v>
      </c>
      <c r="AF141" t="s">
        <v>262</v>
      </c>
      <c r="AG141">
        <v>5</v>
      </c>
      <c r="AH141" t="s">
        <v>262</v>
      </c>
      <c r="AI141" t="s">
        <v>262</v>
      </c>
      <c r="AJ141">
        <v>60</v>
      </c>
      <c r="AK141">
        <v>15.877508654966345</v>
      </c>
      <c r="AL141">
        <v>140</v>
      </c>
      <c r="AM141">
        <v>39.06284411077494</v>
      </c>
      <c r="AN141" t="s">
        <v>262</v>
      </c>
      <c r="AO141" t="s">
        <v>262</v>
      </c>
      <c r="AP141" t="s">
        <v>262</v>
      </c>
      <c r="AQ141" t="s">
        <v>262</v>
      </c>
      <c r="AR141" t="s">
        <v>298</v>
      </c>
      <c r="AS141">
        <v>1</v>
      </c>
      <c r="AT141">
        <v>1</v>
      </c>
      <c r="AU141">
        <v>0</v>
      </c>
      <c r="AV141">
        <v>1</v>
      </c>
      <c r="AW141">
        <v>5</v>
      </c>
      <c r="AX141">
        <v>1</v>
      </c>
      <c r="AY141">
        <v>1</v>
      </c>
      <c r="AZ141">
        <v>1</v>
      </c>
      <c r="BA141">
        <v>0</v>
      </c>
      <c r="BB141">
        <v>0</v>
      </c>
      <c r="BC141">
        <v>0</v>
      </c>
      <c r="BD141">
        <v>0</v>
      </c>
      <c r="BE141">
        <v>0</v>
      </c>
      <c r="BF141">
        <v>0</v>
      </c>
      <c r="BG141" t="s">
        <v>262</v>
      </c>
      <c r="BH141" t="s">
        <v>295</v>
      </c>
      <c r="BI141">
        <v>1</v>
      </c>
      <c r="BJ141">
        <v>4</v>
      </c>
      <c r="BK141">
        <v>0</v>
      </c>
      <c r="BL141">
        <v>0</v>
      </c>
      <c r="BM141">
        <v>4</v>
      </c>
      <c r="BN141">
        <v>0</v>
      </c>
      <c r="BO141" t="s">
        <v>262</v>
      </c>
      <c r="BP141">
        <v>1</v>
      </c>
      <c r="BQ141">
        <v>0</v>
      </c>
      <c r="BR141">
        <v>1</v>
      </c>
      <c r="BS141">
        <v>0</v>
      </c>
      <c r="BT141">
        <v>0</v>
      </c>
      <c r="BU141">
        <v>1</v>
      </c>
      <c r="BV141">
        <v>0</v>
      </c>
      <c r="BW141" t="s">
        <v>262</v>
      </c>
      <c r="BX141" t="s">
        <v>262</v>
      </c>
      <c r="BY141">
        <v>160000000</v>
      </c>
      <c r="BZ141">
        <v>44643250.412314221</v>
      </c>
      <c r="CA141" t="s">
        <v>262</v>
      </c>
      <c r="CB141" t="s">
        <v>262</v>
      </c>
      <c r="CC141" t="s">
        <v>262</v>
      </c>
      <c r="CD141" t="s">
        <v>262</v>
      </c>
      <c r="CE141" t="s">
        <v>262</v>
      </c>
      <c r="CF141" t="s">
        <v>262</v>
      </c>
      <c r="CG141">
        <v>0</v>
      </c>
      <c r="CH141" t="s">
        <v>262</v>
      </c>
      <c r="CI141" t="s">
        <v>262</v>
      </c>
      <c r="CJ141" t="s">
        <v>262</v>
      </c>
      <c r="CK141">
        <v>1</v>
      </c>
      <c r="CL141" t="s">
        <v>262</v>
      </c>
      <c r="CM141">
        <v>1</v>
      </c>
      <c r="CN141" t="s">
        <v>262</v>
      </c>
      <c r="CO141" t="s">
        <v>262</v>
      </c>
      <c r="CP141">
        <v>1</v>
      </c>
      <c r="CQ141" t="s">
        <v>262</v>
      </c>
      <c r="CR141">
        <v>1</v>
      </c>
      <c r="CS141">
        <v>1</v>
      </c>
      <c r="CT141">
        <v>160000000</v>
      </c>
      <c r="CU141">
        <v>44643250.412314221</v>
      </c>
      <c r="CV141">
        <v>1</v>
      </c>
    </row>
    <row r="142" spans="1:101">
      <c r="B142" t="s">
        <v>411</v>
      </c>
      <c r="C142" t="s">
        <v>400</v>
      </c>
      <c r="D142">
        <v>4</v>
      </c>
      <c r="E142">
        <v>1</v>
      </c>
      <c r="F142">
        <v>2010</v>
      </c>
      <c r="G142" t="s">
        <v>401</v>
      </c>
      <c r="H142">
        <v>2010</v>
      </c>
      <c r="I142" t="s">
        <v>262</v>
      </c>
      <c r="J142">
        <v>0</v>
      </c>
      <c r="K142" t="s">
        <v>262</v>
      </c>
      <c r="L142">
        <v>3</v>
      </c>
      <c r="M142">
        <v>1</v>
      </c>
      <c r="N142" t="s">
        <v>402</v>
      </c>
      <c r="O142">
        <v>0</v>
      </c>
      <c r="P142">
        <v>1</v>
      </c>
      <c r="Q142">
        <v>0</v>
      </c>
      <c r="R142" t="s">
        <v>262</v>
      </c>
      <c r="S142">
        <v>0</v>
      </c>
      <c r="T142">
        <v>0</v>
      </c>
      <c r="U142">
        <v>1</v>
      </c>
      <c r="V142">
        <v>0</v>
      </c>
      <c r="W142">
        <v>0</v>
      </c>
      <c r="X142">
        <v>0</v>
      </c>
      <c r="Y142">
        <v>0</v>
      </c>
      <c r="Z142">
        <v>0</v>
      </c>
      <c r="AA142">
        <v>633000</v>
      </c>
      <c r="AB142">
        <v>115000</v>
      </c>
      <c r="AC142" t="s">
        <v>262</v>
      </c>
      <c r="AD142">
        <v>5</v>
      </c>
      <c r="AE142">
        <v>0</v>
      </c>
      <c r="AF142" t="s">
        <v>262</v>
      </c>
      <c r="AG142">
        <v>5</v>
      </c>
      <c r="AH142" t="s">
        <v>262</v>
      </c>
      <c r="AI142" t="s">
        <v>262</v>
      </c>
      <c r="AJ142">
        <v>750</v>
      </c>
      <c r="AK142">
        <v>350.65033157118557</v>
      </c>
      <c r="AL142">
        <v>1800</v>
      </c>
      <c r="AM142">
        <v>841.56079577084529</v>
      </c>
      <c r="AN142" t="s">
        <v>262</v>
      </c>
      <c r="AO142" t="s">
        <v>262</v>
      </c>
      <c r="AP142" t="s">
        <v>262</v>
      </c>
      <c r="AQ142" t="s">
        <v>262</v>
      </c>
      <c r="AR142" t="s">
        <v>262</v>
      </c>
      <c r="AS142">
        <v>5</v>
      </c>
      <c r="AT142">
        <v>2</v>
      </c>
      <c r="AU142">
        <v>1</v>
      </c>
      <c r="AV142" t="s">
        <v>262</v>
      </c>
      <c r="AW142" t="s">
        <v>262</v>
      </c>
      <c r="AX142">
        <v>0</v>
      </c>
      <c r="AY142">
        <v>0</v>
      </c>
      <c r="AZ142">
        <v>0</v>
      </c>
      <c r="BA142">
        <v>0</v>
      </c>
      <c r="BB142">
        <v>0</v>
      </c>
      <c r="BC142">
        <v>0</v>
      </c>
      <c r="BD142">
        <v>0</v>
      </c>
      <c r="BE142">
        <v>0</v>
      </c>
      <c r="BF142">
        <v>1</v>
      </c>
      <c r="BG142" t="s">
        <v>262</v>
      </c>
      <c r="BH142" t="s">
        <v>403</v>
      </c>
      <c r="BI142">
        <v>1</v>
      </c>
      <c r="BJ142">
        <v>4</v>
      </c>
      <c r="BK142">
        <v>2</v>
      </c>
      <c r="BL142">
        <v>0</v>
      </c>
      <c r="BM142">
        <v>4</v>
      </c>
      <c r="BN142">
        <v>0</v>
      </c>
      <c r="BO142" t="s">
        <v>262</v>
      </c>
      <c r="BP142">
        <v>1</v>
      </c>
      <c r="BQ142">
        <v>0</v>
      </c>
      <c r="BR142">
        <v>1</v>
      </c>
      <c r="BS142">
        <v>1</v>
      </c>
      <c r="BT142">
        <v>0</v>
      </c>
      <c r="BU142">
        <v>3</v>
      </c>
      <c r="BV142">
        <v>0</v>
      </c>
      <c r="BW142">
        <v>1</v>
      </c>
      <c r="BX142">
        <v>1</v>
      </c>
      <c r="BY142" t="s">
        <v>262</v>
      </c>
      <c r="BZ142" t="s">
        <v>262</v>
      </c>
      <c r="CA142" t="s">
        <v>262</v>
      </c>
      <c r="CB142" t="s">
        <v>262</v>
      </c>
      <c r="CC142">
        <v>423000000</v>
      </c>
      <c r="CD142">
        <v>197766787.00614867</v>
      </c>
      <c r="CE142">
        <v>1</v>
      </c>
      <c r="CF142" t="s">
        <v>262</v>
      </c>
      <c r="CG142">
        <v>1</v>
      </c>
      <c r="CH142">
        <v>2</v>
      </c>
      <c r="CI142">
        <v>423000000</v>
      </c>
      <c r="CJ142">
        <v>197766787.00614867</v>
      </c>
      <c r="CK142" t="s">
        <v>262</v>
      </c>
      <c r="CL142" t="s">
        <v>262</v>
      </c>
      <c r="CM142">
        <v>0</v>
      </c>
      <c r="CN142" t="s">
        <v>262</v>
      </c>
      <c r="CO142" t="s">
        <v>262</v>
      </c>
      <c r="CP142">
        <v>0</v>
      </c>
      <c r="CQ142" t="s">
        <v>262</v>
      </c>
      <c r="CR142">
        <v>0</v>
      </c>
      <c r="CS142" t="s">
        <v>262</v>
      </c>
      <c r="CT142">
        <f>CC142</f>
        <v>423000000</v>
      </c>
      <c r="CU142">
        <f>CD142</f>
        <v>197766787.00614867</v>
      </c>
      <c r="CV142">
        <v>2</v>
      </c>
    </row>
    <row r="143" spans="1:101">
      <c r="B143" t="s">
        <v>411</v>
      </c>
      <c r="C143" t="s">
        <v>400</v>
      </c>
      <c r="D143">
        <v>4</v>
      </c>
      <c r="E143">
        <v>1</v>
      </c>
      <c r="F143">
        <v>2011</v>
      </c>
      <c r="G143" t="s">
        <v>401</v>
      </c>
      <c r="H143">
        <v>2010</v>
      </c>
      <c r="I143" t="s">
        <v>262</v>
      </c>
      <c r="J143">
        <v>0</v>
      </c>
      <c r="K143" t="s">
        <v>262</v>
      </c>
      <c r="L143">
        <v>3</v>
      </c>
      <c r="M143">
        <v>1</v>
      </c>
      <c r="N143" t="s">
        <v>402</v>
      </c>
      <c r="O143">
        <v>0</v>
      </c>
      <c r="P143">
        <v>1</v>
      </c>
      <c r="Q143">
        <v>0</v>
      </c>
      <c r="R143" t="s">
        <v>262</v>
      </c>
      <c r="S143">
        <v>0</v>
      </c>
      <c r="T143">
        <v>0</v>
      </c>
      <c r="U143">
        <v>1</v>
      </c>
      <c r="V143">
        <v>0</v>
      </c>
      <c r="W143">
        <v>0</v>
      </c>
      <c r="X143">
        <v>0</v>
      </c>
      <c r="Y143">
        <v>0</v>
      </c>
      <c r="Z143">
        <v>0</v>
      </c>
      <c r="AA143">
        <v>633000</v>
      </c>
      <c r="AB143">
        <v>115000</v>
      </c>
      <c r="AC143" t="s">
        <v>262</v>
      </c>
      <c r="AD143">
        <v>5</v>
      </c>
      <c r="AE143">
        <v>0</v>
      </c>
      <c r="AF143" t="s">
        <v>262</v>
      </c>
      <c r="AG143">
        <v>5</v>
      </c>
      <c r="AH143" t="s">
        <v>262</v>
      </c>
      <c r="AI143" t="s">
        <v>262</v>
      </c>
      <c r="AJ143">
        <v>750</v>
      </c>
      <c r="AK143">
        <v>342.64267221182757</v>
      </c>
      <c r="AL143">
        <v>1800</v>
      </c>
      <c r="AM143">
        <v>822.34241330838609</v>
      </c>
      <c r="AN143" t="s">
        <v>262</v>
      </c>
      <c r="AO143" t="s">
        <v>262</v>
      </c>
      <c r="AP143" t="s">
        <v>262</v>
      </c>
      <c r="AQ143" t="s">
        <v>262</v>
      </c>
      <c r="AR143" t="s">
        <v>262</v>
      </c>
      <c r="AS143">
        <v>5</v>
      </c>
      <c r="AT143">
        <v>2</v>
      </c>
      <c r="AU143">
        <v>1</v>
      </c>
      <c r="AV143" t="s">
        <v>262</v>
      </c>
      <c r="AW143" t="s">
        <v>262</v>
      </c>
      <c r="AX143">
        <v>0</v>
      </c>
      <c r="AY143">
        <v>0</v>
      </c>
      <c r="AZ143">
        <v>0</v>
      </c>
      <c r="BA143">
        <v>0</v>
      </c>
      <c r="BB143">
        <v>0</v>
      </c>
      <c r="BC143">
        <v>0</v>
      </c>
      <c r="BD143">
        <v>0</v>
      </c>
      <c r="BE143">
        <v>0</v>
      </c>
      <c r="BF143">
        <v>1</v>
      </c>
      <c r="BG143" t="s">
        <v>262</v>
      </c>
      <c r="BH143" t="s">
        <v>403</v>
      </c>
      <c r="BI143">
        <v>1</v>
      </c>
      <c r="BJ143">
        <v>4</v>
      </c>
      <c r="BK143">
        <v>2</v>
      </c>
      <c r="BL143">
        <v>0</v>
      </c>
      <c r="BM143">
        <v>4</v>
      </c>
      <c r="BN143">
        <v>0</v>
      </c>
      <c r="BO143" t="s">
        <v>262</v>
      </c>
      <c r="BP143">
        <v>1</v>
      </c>
      <c r="BQ143">
        <v>0</v>
      </c>
      <c r="BR143">
        <v>1</v>
      </c>
      <c r="BS143">
        <v>1</v>
      </c>
      <c r="BT143">
        <v>0</v>
      </c>
      <c r="BU143">
        <v>3</v>
      </c>
      <c r="BV143">
        <v>0</v>
      </c>
      <c r="BW143">
        <v>1</v>
      </c>
      <c r="BX143">
        <v>1</v>
      </c>
      <c r="BY143" t="s">
        <v>262</v>
      </c>
      <c r="BZ143" t="s">
        <v>262</v>
      </c>
      <c r="CA143" t="s">
        <v>262</v>
      </c>
      <c r="CB143" t="s">
        <v>262</v>
      </c>
      <c r="CC143">
        <v>423000000</v>
      </c>
      <c r="CD143">
        <v>193250467.12747073</v>
      </c>
      <c r="CE143">
        <v>1</v>
      </c>
      <c r="CF143" t="s">
        <v>262</v>
      </c>
      <c r="CG143">
        <v>1</v>
      </c>
      <c r="CH143">
        <v>2</v>
      </c>
      <c r="CI143">
        <v>423000000</v>
      </c>
      <c r="CJ143">
        <v>193250467.12747073</v>
      </c>
      <c r="CK143" t="s">
        <v>262</v>
      </c>
      <c r="CL143" t="s">
        <v>262</v>
      </c>
      <c r="CM143">
        <v>0</v>
      </c>
      <c r="CN143" t="s">
        <v>262</v>
      </c>
      <c r="CO143" t="s">
        <v>262</v>
      </c>
      <c r="CP143">
        <v>0</v>
      </c>
      <c r="CQ143" t="s">
        <v>262</v>
      </c>
      <c r="CR143">
        <v>0</v>
      </c>
      <c r="CS143" t="s">
        <v>262</v>
      </c>
      <c r="CT143">
        <f t="shared" ref="CT143:CT147" si="11">CC143</f>
        <v>423000000</v>
      </c>
      <c r="CU143">
        <f t="shared" ref="CU143:CU147" si="12">CD143</f>
        <v>193250467.12747073</v>
      </c>
      <c r="CV143">
        <v>2</v>
      </c>
    </row>
    <row r="144" spans="1:101">
      <c r="B144" t="s">
        <v>411</v>
      </c>
      <c r="C144" t="s">
        <v>400</v>
      </c>
      <c r="D144">
        <v>4</v>
      </c>
      <c r="E144">
        <v>1</v>
      </c>
      <c r="F144">
        <v>2012</v>
      </c>
      <c r="G144" t="s">
        <v>401</v>
      </c>
      <c r="H144">
        <v>2010</v>
      </c>
      <c r="I144" t="s">
        <v>262</v>
      </c>
      <c r="J144">
        <v>0</v>
      </c>
      <c r="K144" t="s">
        <v>262</v>
      </c>
      <c r="L144">
        <v>3</v>
      </c>
      <c r="M144">
        <v>1</v>
      </c>
      <c r="N144" t="s">
        <v>402</v>
      </c>
      <c r="O144">
        <v>0</v>
      </c>
      <c r="P144">
        <v>1</v>
      </c>
      <c r="Q144">
        <v>0</v>
      </c>
      <c r="R144" t="s">
        <v>262</v>
      </c>
      <c r="S144">
        <v>0</v>
      </c>
      <c r="T144">
        <v>0</v>
      </c>
      <c r="U144">
        <v>1</v>
      </c>
      <c r="V144">
        <v>0</v>
      </c>
      <c r="W144">
        <v>0</v>
      </c>
      <c r="X144">
        <v>0</v>
      </c>
      <c r="Y144">
        <v>0</v>
      </c>
      <c r="Z144">
        <v>0</v>
      </c>
      <c r="AA144">
        <v>633000</v>
      </c>
      <c r="AB144">
        <v>115000</v>
      </c>
      <c r="AC144" t="s">
        <v>262</v>
      </c>
      <c r="AD144">
        <v>5</v>
      </c>
      <c r="AE144">
        <v>0</v>
      </c>
      <c r="AF144" t="s">
        <v>262</v>
      </c>
      <c r="AG144">
        <v>5</v>
      </c>
      <c r="AH144" t="s">
        <v>262</v>
      </c>
      <c r="AI144" t="s">
        <v>262</v>
      </c>
      <c r="AJ144">
        <v>750</v>
      </c>
      <c r="AK144">
        <v>344.11791116797662</v>
      </c>
      <c r="AL144">
        <v>1800</v>
      </c>
      <c r="AM144">
        <v>825.88298680314381</v>
      </c>
      <c r="AN144" t="s">
        <v>262</v>
      </c>
      <c r="AO144" t="s">
        <v>262</v>
      </c>
      <c r="AP144" t="s">
        <v>262</v>
      </c>
      <c r="AQ144" t="s">
        <v>262</v>
      </c>
      <c r="AR144" t="s">
        <v>262</v>
      </c>
      <c r="AS144">
        <v>5</v>
      </c>
      <c r="AT144">
        <v>2</v>
      </c>
      <c r="AU144">
        <v>1</v>
      </c>
      <c r="AV144" t="s">
        <v>262</v>
      </c>
      <c r="AW144" t="s">
        <v>262</v>
      </c>
      <c r="AX144">
        <v>0</v>
      </c>
      <c r="AY144">
        <v>0</v>
      </c>
      <c r="AZ144">
        <v>0</v>
      </c>
      <c r="BA144">
        <v>0</v>
      </c>
      <c r="BB144">
        <v>0</v>
      </c>
      <c r="BC144">
        <v>0</v>
      </c>
      <c r="BD144">
        <v>0</v>
      </c>
      <c r="BE144">
        <v>0</v>
      </c>
      <c r="BF144">
        <v>1</v>
      </c>
      <c r="BG144" t="s">
        <v>262</v>
      </c>
      <c r="BH144" t="s">
        <v>403</v>
      </c>
      <c r="BI144">
        <v>1</v>
      </c>
      <c r="BJ144">
        <v>4</v>
      </c>
      <c r="BK144">
        <v>2</v>
      </c>
      <c r="BL144">
        <v>0</v>
      </c>
      <c r="BM144">
        <v>4</v>
      </c>
      <c r="BN144">
        <v>0</v>
      </c>
      <c r="BO144" t="s">
        <v>262</v>
      </c>
      <c r="BP144">
        <v>1</v>
      </c>
      <c r="BQ144">
        <v>0</v>
      </c>
      <c r="BR144">
        <v>1</v>
      </c>
      <c r="BS144">
        <v>1</v>
      </c>
      <c r="BT144">
        <v>0</v>
      </c>
      <c r="BU144">
        <v>3</v>
      </c>
      <c r="BV144">
        <v>0</v>
      </c>
      <c r="BW144">
        <v>1</v>
      </c>
      <c r="BX144">
        <v>1</v>
      </c>
      <c r="BY144" t="s">
        <v>262</v>
      </c>
      <c r="BZ144" t="s">
        <v>262</v>
      </c>
      <c r="CA144" t="s">
        <v>262</v>
      </c>
      <c r="CB144" t="s">
        <v>262</v>
      </c>
      <c r="CC144">
        <v>423000000</v>
      </c>
      <c r="CD144">
        <v>194082501.8987388</v>
      </c>
      <c r="CE144">
        <v>1</v>
      </c>
      <c r="CF144" t="s">
        <v>262</v>
      </c>
      <c r="CG144">
        <v>1</v>
      </c>
      <c r="CH144">
        <v>2</v>
      </c>
      <c r="CI144">
        <v>423000000</v>
      </c>
      <c r="CJ144">
        <v>194082501.8987388</v>
      </c>
      <c r="CK144" t="s">
        <v>262</v>
      </c>
      <c r="CL144" t="s">
        <v>262</v>
      </c>
      <c r="CM144">
        <v>0</v>
      </c>
      <c r="CN144" t="s">
        <v>262</v>
      </c>
      <c r="CO144" t="s">
        <v>262</v>
      </c>
      <c r="CP144">
        <v>0</v>
      </c>
      <c r="CQ144" t="s">
        <v>262</v>
      </c>
      <c r="CR144">
        <v>0</v>
      </c>
      <c r="CS144" t="s">
        <v>262</v>
      </c>
      <c r="CT144">
        <f t="shared" si="11"/>
        <v>423000000</v>
      </c>
      <c r="CU144">
        <f t="shared" si="12"/>
        <v>194082501.8987388</v>
      </c>
      <c r="CV144">
        <v>2</v>
      </c>
    </row>
    <row r="145" spans="1:100">
      <c r="B145" t="s">
        <v>411</v>
      </c>
      <c r="C145" t="s">
        <v>400</v>
      </c>
      <c r="D145">
        <v>4</v>
      </c>
      <c r="E145">
        <v>1</v>
      </c>
      <c r="F145">
        <v>2013</v>
      </c>
      <c r="G145" t="s">
        <v>401</v>
      </c>
      <c r="H145">
        <v>2010</v>
      </c>
      <c r="I145" t="s">
        <v>262</v>
      </c>
      <c r="J145">
        <v>0</v>
      </c>
      <c r="K145" t="s">
        <v>262</v>
      </c>
      <c r="L145">
        <v>3</v>
      </c>
      <c r="M145">
        <v>1</v>
      </c>
      <c r="N145" t="s">
        <v>402</v>
      </c>
      <c r="O145">
        <v>0</v>
      </c>
      <c r="P145">
        <v>1</v>
      </c>
      <c r="Q145">
        <v>0</v>
      </c>
      <c r="R145" t="s">
        <v>262</v>
      </c>
      <c r="S145">
        <v>0</v>
      </c>
      <c r="T145">
        <v>0</v>
      </c>
      <c r="U145">
        <v>1</v>
      </c>
      <c r="V145">
        <v>0</v>
      </c>
      <c r="W145">
        <v>0</v>
      </c>
      <c r="X145">
        <v>0</v>
      </c>
      <c r="Y145">
        <v>0</v>
      </c>
      <c r="Z145">
        <v>0</v>
      </c>
      <c r="AA145">
        <v>633000</v>
      </c>
      <c r="AB145">
        <v>115000</v>
      </c>
      <c r="AC145" t="s">
        <v>262</v>
      </c>
      <c r="AD145">
        <v>5</v>
      </c>
      <c r="AE145">
        <v>0</v>
      </c>
      <c r="AF145" t="s">
        <v>262</v>
      </c>
      <c r="AG145">
        <v>5</v>
      </c>
      <c r="AH145" t="s">
        <v>262</v>
      </c>
      <c r="AI145" t="s">
        <v>262</v>
      </c>
      <c r="AJ145">
        <v>750</v>
      </c>
      <c r="AK145">
        <v>323.1474151941394</v>
      </c>
      <c r="AL145">
        <v>1800</v>
      </c>
      <c r="AM145">
        <v>775.55379646593451</v>
      </c>
      <c r="AN145" t="s">
        <v>262</v>
      </c>
      <c r="AO145" t="s">
        <v>262</v>
      </c>
      <c r="AP145" t="s">
        <v>262</v>
      </c>
      <c r="AQ145" t="s">
        <v>262</v>
      </c>
      <c r="AR145" t="s">
        <v>262</v>
      </c>
      <c r="AS145">
        <v>5</v>
      </c>
      <c r="AT145">
        <v>2</v>
      </c>
      <c r="AU145">
        <v>1</v>
      </c>
      <c r="AV145" t="s">
        <v>262</v>
      </c>
      <c r="AW145" t="s">
        <v>262</v>
      </c>
      <c r="AX145">
        <v>0</v>
      </c>
      <c r="AY145">
        <v>0</v>
      </c>
      <c r="AZ145">
        <v>0</v>
      </c>
      <c r="BA145">
        <v>0</v>
      </c>
      <c r="BB145">
        <v>0</v>
      </c>
      <c r="BC145">
        <v>0</v>
      </c>
      <c r="BD145">
        <v>0</v>
      </c>
      <c r="BE145">
        <v>0</v>
      </c>
      <c r="BF145">
        <v>1</v>
      </c>
      <c r="BG145" t="s">
        <v>262</v>
      </c>
      <c r="BH145" t="s">
        <v>403</v>
      </c>
      <c r="BI145">
        <v>1</v>
      </c>
      <c r="BJ145">
        <v>4</v>
      </c>
      <c r="BK145">
        <v>2</v>
      </c>
      <c r="BL145">
        <v>0</v>
      </c>
      <c r="BM145">
        <v>4</v>
      </c>
      <c r="BN145">
        <v>0</v>
      </c>
      <c r="BO145" t="s">
        <v>262</v>
      </c>
      <c r="BP145">
        <v>1</v>
      </c>
      <c r="BQ145">
        <v>0</v>
      </c>
      <c r="BR145">
        <v>1</v>
      </c>
      <c r="BS145">
        <v>1</v>
      </c>
      <c r="BT145">
        <v>0</v>
      </c>
      <c r="BU145">
        <v>3</v>
      </c>
      <c r="BV145">
        <v>0</v>
      </c>
      <c r="BW145">
        <v>1</v>
      </c>
      <c r="BX145">
        <v>1</v>
      </c>
      <c r="BY145" t="s">
        <v>262</v>
      </c>
      <c r="BZ145" t="s">
        <v>262</v>
      </c>
      <c r="CA145" t="s">
        <v>262</v>
      </c>
      <c r="CB145" t="s">
        <v>262</v>
      </c>
      <c r="CC145">
        <v>423000000</v>
      </c>
      <c r="CD145">
        <v>182255142.16949463</v>
      </c>
      <c r="CE145">
        <v>1</v>
      </c>
      <c r="CF145" t="s">
        <v>262</v>
      </c>
      <c r="CG145">
        <v>1</v>
      </c>
      <c r="CH145">
        <v>2</v>
      </c>
      <c r="CI145">
        <v>423000000</v>
      </c>
      <c r="CJ145">
        <v>182255142.16949463</v>
      </c>
      <c r="CK145" t="s">
        <v>262</v>
      </c>
      <c r="CL145" t="s">
        <v>262</v>
      </c>
      <c r="CM145">
        <v>0</v>
      </c>
      <c r="CN145" t="s">
        <v>262</v>
      </c>
      <c r="CO145" t="s">
        <v>262</v>
      </c>
      <c r="CP145">
        <v>0</v>
      </c>
      <c r="CQ145" t="s">
        <v>262</v>
      </c>
      <c r="CR145">
        <v>0</v>
      </c>
      <c r="CS145" t="s">
        <v>262</v>
      </c>
      <c r="CT145">
        <f t="shared" si="11"/>
        <v>423000000</v>
      </c>
      <c r="CU145">
        <f t="shared" si="12"/>
        <v>182255142.16949463</v>
      </c>
      <c r="CV145">
        <v>2</v>
      </c>
    </row>
    <row r="146" spans="1:100">
      <c r="B146" t="s">
        <v>411</v>
      </c>
      <c r="C146" t="s">
        <v>400</v>
      </c>
      <c r="D146">
        <v>4</v>
      </c>
      <c r="E146">
        <v>1</v>
      </c>
      <c r="F146">
        <v>2014</v>
      </c>
      <c r="G146" t="s">
        <v>401</v>
      </c>
      <c r="H146">
        <v>2010</v>
      </c>
      <c r="I146" t="s">
        <v>262</v>
      </c>
      <c r="J146">
        <v>0</v>
      </c>
      <c r="K146" t="s">
        <v>262</v>
      </c>
      <c r="L146">
        <v>3</v>
      </c>
      <c r="M146">
        <v>1</v>
      </c>
      <c r="N146" t="s">
        <v>402</v>
      </c>
      <c r="O146">
        <v>0</v>
      </c>
      <c r="P146">
        <v>1</v>
      </c>
      <c r="Q146">
        <v>0</v>
      </c>
      <c r="R146" t="s">
        <v>262</v>
      </c>
      <c r="S146">
        <v>0</v>
      </c>
      <c r="T146">
        <v>0</v>
      </c>
      <c r="U146">
        <v>1</v>
      </c>
      <c r="V146">
        <v>0</v>
      </c>
      <c r="W146">
        <v>0</v>
      </c>
      <c r="X146">
        <v>0</v>
      </c>
      <c r="Y146">
        <v>0</v>
      </c>
      <c r="Z146">
        <v>0</v>
      </c>
      <c r="AA146">
        <v>633000</v>
      </c>
      <c r="AB146">
        <v>115000</v>
      </c>
      <c r="AC146" t="s">
        <v>262</v>
      </c>
      <c r="AD146">
        <v>5</v>
      </c>
      <c r="AE146">
        <v>0</v>
      </c>
      <c r="AF146" t="s">
        <v>262</v>
      </c>
      <c r="AG146">
        <v>5</v>
      </c>
      <c r="AH146" t="s">
        <v>262</v>
      </c>
      <c r="AI146" t="s">
        <v>262</v>
      </c>
      <c r="AJ146">
        <v>750</v>
      </c>
      <c r="AK146">
        <v>322.14778320553603</v>
      </c>
      <c r="AL146">
        <v>1800</v>
      </c>
      <c r="AM146">
        <v>773.15467969328654</v>
      </c>
      <c r="AN146" t="s">
        <v>262</v>
      </c>
      <c r="AO146" t="s">
        <v>262</v>
      </c>
      <c r="AP146" t="s">
        <v>262</v>
      </c>
      <c r="AQ146" t="s">
        <v>262</v>
      </c>
      <c r="AR146" t="s">
        <v>262</v>
      </c>
      <c r="AS146">
        <v>5</v>
      </c>
      <c r="AT146">
        <v>2</v>
      </c>
      <c r="AU146">
        <v>1</v>
      </c>
      <c r="AV146" t="s">
        <v>262</v>
      </c>
      <c r="AW146" t="s">
        <v>262</v>
      </c>
      <c r="AX146">
        <v>0</v>
      </c>
      <c r="AY146">
        <v>0</v>
      </c>
      <c r="AZ146">
        <v>0</v>
      </c>
      <c r="BA146">
        <v>0</v>
      </c>
      <c r="BB146">
        <v>0</v>
      </c>
      <c r="BC146">
        <v>0</v>
      </c>
      <c r="BD146">
        <v>0</v>
      </c>
      <c r="BE146">
        <v>0</v>
      </c>
      <c r="BF146">
        <v>1</v>
      </c>
      <c r="BG146" t="s">
        <v>262</v>
      </c>
      <c r="BH146" t="s">
        <v>403</v>
      </c>
      <c r="BI146">
        <v>1</v>
      </c>
      <c r="BJ146">
        <v>4</v>
      </c>
      <c r="BK146">
        <v>2</v>
      </c>
      <c r="BL146">
        <v>0</v>
      </c>
      <c r="BM146">
        <v>4</v>
      </c>
      <c r="BN146">
        <v>0</v>
      </c>
      <c r="BO146" t="s">
        <v>262</v>
      </c>
      <c r="BP146">
        <v>1</v>
      </c>
      <c r="BQ146">
        <v>0</v>
      </c>
      <c r="BR146">
        <v>1</v>
      </c>
      <c r="BS146">
        <v>1</v>
      </c>
      <c r="BT146">
        <v>0</v>
      </c>
      <c r="BU146">
        <v>3</v>
      </c>
      <c r="BV146">
        <v>0</v>
      </c>
      <c r="BW146">
        <v>1</v>
      </c>
      <c r="BX146">
        <v>1</v>
      </c>
      <c r="BY146" t="s">
        <v>262</v>
      </c>
      <c r="BZ146" t="s">
        <v>262</v>
      </c>
      <c r="CA146" t="s">
        <v>262</v>
      </c>
      <c r="CB146" t="s">
        <v>262</v>
      </c>
      <c r="CC146">
        <v>423000000</v>
      </c>
      <c r="CD146">
        <v>181691349.72792232</v>
      </c>
      <c r="CE146">
        <v>1</v>
      </c>
      <c r="CF146" t="s">
        <v>262</v>
      </c>
      <c r="CG146">
        <v>1</v>
      </c>
      <c r="CH146">
        <v>2</v>
      </c>
      <c r="CI146">
        <v>423000000</v>
      </c>
      <c r="CJ146">
        <v>181691349.72792232</v>
      </c>
      <c r="CK146" t="s">
        <v>262</v>
      </c>
      <c r="CL146" t="s">
        <v>262</v>
      </c>
      <c r="CM146">
        <v>0</v>
      </c>
      <c r="CN146" t="s">
        <v>262</v>
      </c>
      <c r="CO146" t="s">
        <v>262</v>
      </c>
      <c r="CP146">
        <v>0</v>
      </c>
      <c r="CQ146" t="s">
        <v>262</v>
      </c>
      <c r="CR146">
        <v>0</v>
      </c>
      <c r="CS146" t="s">
        <v>262</v>
      </c>
      <c r="CT146">
        <f t="shared" si="11"/>
        <v>423000000</v>
      </c>
      <c r="CU146">
        <f t="shared" si="12"/>
        <v>181691349.72792232</v>
      </c>
      <c r="CV146">
        <v>2</v>
      </c>
    </row>
    <row r="147" spans="1:100">
      <c r="B147" t="s">
        <v>411</v>
      </c>
      <c r="C147" t="s">
        <v>400</v>
      </c>
      <c r="D147">
        <v>4</v>
      </c>
      <c r="E147">
        <v>1</v>
      </c>
      <c r="F147">
        <v>2015</v>
      </c>
      <c r="G147" t="s">
        <v>401</v>
      </c>
      <c r="H147">
        <v>2010</v>
      </c>
      <c r="I147" t="s">
        <v>262</v>
      </c>
      <c r="J147">
        <v>0</v>
      </c>
      <c r="K147" t="s">
        <v>262</v>
      </c>
      <c r="L147">
        <v>3</v>
      </c>
      <c r="M147">
        <v>1</v>
      </c>
      <c r="N147" t="s">
        <v>402</v>
      </c>
      <c r="O147">
        <v>0</v>
      </c>
      <c r="P147">
        <v>1</v>
      </c>
      <c r="Q147">
        <v>0</v>
      </c>
      <c r="R147" t="s">
        <v>262</v>
      </c>
      <c r="S147">
        <v>0</v>
      </c>
      <c r="T147">
        <v>0</v>
      </c>
      <c r="U147">
        <v>1</v>
      </c>
      <c r="V147">
        <v>0</v>
      </c>
      <c r="W147">
        <v>0</v>
      </c>
      <c r="X147">
        <v>0</v>
      </c>
      <c r="Y147">
        <v>0</v>
      </c>
      <c r="Z147">
        <v>0</v>
      </c>
      <c r="AA147">
        <v>633000</v>
      </c>
      <c r="AB147">
        <v>115000</v>
      </c>
      <c r="AC147" t="s">
        <v>262</v>
      </c>
      <c r="AD147">
        <v>5</v>
      </c>
      <c r="AE147">
        <v>0</v>
      </c>
      <c r="AF147" t="s">
        <v>262</v>
      </c>
      <c r="AG147">
        <v>5</v>
      </c>
      <c r="AH147" t="s">
        <v>262</v>
      </c>
      <c r="AI147" t="s">
        <v>262</v>
      </c>
      <c r="AJ147">
        <v>750</v>
      </c>
      <c r="AK147">
        <v>337.91033640020032</v>
      </c>
      <c r="AL147">
        <v>1800</v>
      </c>
      <c r="AM147">
        <v>810.98480736048077</v>
      </c>
      <c r="AN147" t="s">
        <v>262</v>
      </c>
      <c r="AO147" t="s">
        <v>262</v>
      </c>
      <c r="AP147" t="s">
        <v>262</v>
      </c>
      <c r="AQ147" t="s">
        <v>262</v>
      </c>
      <c r="AR147" t="s">
        <v>262</v>
      </c>
      <c r="AS147">
        <v>5</v>
      </c>
      <c r="AT147">
        <v>2</v>
      </c>
      <c r="AU147">
        <v>1</v>
      </c>
      <c r="AV147" t="s">
        <v>262</v>
      </c>
      <c r="AW147" t="s">
        <v>262</v>
      </c>
      <c r="AX147">
        <v>0</v>
      </c>
      <c r="AY147">
        <v>0</v>
      </c>
      <c r="AZ147">
        <v>0</v>
      </c>
      <c r="BA147">
        <v>0</v>
      </c>
      <c r="BB147">
        <v>0</v>
      </c>
      <c r="BC147">
        <v>0</v>
      </c>
      <c r="BD147">
        <v>0</v>
      </c>
      <c r="BE147">
        <v>0</v>
      </c>
      <c r="BF147">
        <v>1</v>
      </c>
      <c r="BG147" t="s">
        <v>262</v>
      </c>
      <c r="BH147" t="s">
        <v>403</v>
      </c>
      <c r="BI147">
        <v>1</v>
      </c>
      <c r="BJ147">
        <v>4</v>
      </c>
      <c r="BK147">
        <v>2</v>
      </c>
      <c r="BL147">
        <v>0</v>
      </c>
      <c r="BM147">
        <v>4</v>
      </c>
      <c r="BN147">
        <v>0</v>
      </c>
      <c r="BO147" t="s">
        <v>262</v>
      </c>
      <c r="BP147">
        <v>1</v>
      </c>
      <c r="BQ147">
        <v>0</v>
      </c>
      <c r="BR147">
        <v>1</v>
      </c>
      <c r="BS147">
        <v>1</v>
      </c>
      <c r="BT147">
        <v>0</v>
      </c>
      <c r="BU147">
        <v>3</v>
      </c>
      <c r="BV147">
        <v>0</v>
      </c>
      <c r="BW147">
        <v>1</v>
      </c>
      <c r="BX147">
        <v>1</v>
      </c>
      <c r="BY147" t="s">
        <v>262</v>
      </c>
      <c r="BZ147" t="s">
        <v>262</v>
      </c>
      <c r="CA147" t="s">
        <v>262</v>
      </c>
      <c r="CB147" t="s">
        <v>262</v>
      </c>
      <c r="CC147">
        <v>423000000</v>
      </c>
      <c r="CD147">
        <v>190581429.72971299</v>
      </c>
      <c r="CE147">
        <v>1</v>
      </c>
      <c r="CF147" t="s">
        <v>262</v>
      </c>
      <c r="CG147">
        <v>1</v>
      </c>
      <c r="CH147">
        <v>2</v>
      </c>
      <c r="CI147">
        <v>423000000</v>
      </c>
      <c r="CJ147">
        <v>190581429.72971299</v>
      </c>
      <c r="CK147" t="s">
        <v>262</v>
      </c>
      <c r="CL147" t="s">
        <v>262</v>
      </c>
      <c r="CM147">
        <v>0</v>
      </c>
      <c r="CN147" t="s">
        <v>262</v>
      </c>
      <c r="CO147" t="s">
        <v>262</v>
      </c>
      <c r="CP147">
        <v>0</v>
      </c>
      <c r="CQ147" t="s">
        <v>262</v>
      </c>
      <c r="CR147">
        <v>0</v>
      </c>
      <c r="CS147" t="s">
        <v>262</v>
      </c>
      <c r="CT147">
        <f t="shared" si="11"/>
        <v>423000000</v>
      </c>
      <c r="CU147">
        <f t="shared" si="12"/>
        <v>190581429.72971299</v>
      </c>
      <c r="CV147">
        <v>2</v>
      </c>
    </row>
    <row r="148" spans="1:100">
      <c r="A148">
        <v>760</v>
      </c>
      <c r="B148" t="s">
        <v>410</v>
      </c>
      <c r="C148" t="s">
        <v>380</v>
      </c>
      <c r="D148">
        <v>4</v>
      </c>
      <c r="E148">
        <v>1</v>
      </c>
      <c r="F148">
        <v>2011</v>
      </c>
      <c r="G148" t="s">
        <v>395</v>
      </c>
      <c r="H148">
        <v>2007</v>
      </c>
      <c r="I148">
        <v>2011</v>
      </c>
      <c r="J148">
        <v>0</v>
      </c>
      <c r="K148" t="s">
        <v>262</v>
      </c>
      <c r="L148">
        <v>3</v>
      </c>
      <c r="M148">
        <v>2</v>
      </c>
      <c r="N148" t="s">
        <v>396</v>
      </c>
      <c r="O148">
        <v>0</v>
      </c>
      <c r="P148">
        <v>2</v>
      </c>
      <c r="Q148">
        <v>0</v>
      </c>
      <c r="R148" t="s">
        <v>262</v>
      </c>
      <c r="S148">
        <v>0</v>
      </c>
      <c r="T148">
        <v>0</v>
      </c>
      <c r="U148">
        <v>1</v>
      </c>
      <c r="V148">
        <v>1</v>
      </c>
      <c r="W148">
        <v>0</v>
      </c>
      <c r="X148">
        <v>1</v>
      </c>
      <c r="Y148">
        <v>0</v>
      </c>
      <c r="Z148">
        <v>0</v>
      </c>
      <c r="AA148">
        <f>INT(AB148*4)</f>
        <v>1756000</v>
      </c>
      <c r="AB148">
        <v>439000</v>
      </c>
      <c r="AC148" t="s">
        <v>262</v>
      </c>
      <c r="AD148">
        <v>5</v>
      </c>
      <c r="AE148">
        <v>0</v>
      </c>
      <c r="AF148" t="s">
        <v>262</v>
      </c>
      <c r="AG148">
        <v>4</v>
      </c>
      <c r="AH148" t="s">
        <v>262</v>
      </c>
      <c r="AI148" t="s">
        <v>262</v>
      </c>
      <c r="AJ148" t="s">
        <v>262</v>
      </c>
      <c r="AK148" t="s">
        <v>262</v>
      </c>
      <c r="AL148" t="s">
        <v>262</v>
      </c>
      <c r="AM148" t="s">
        <v>262</v>
      </c>
      <c r="AN148" t="s">
        <v>262</v>
      </c>
      <c r="AO148" t="s">
        <v>262</v>
      </c>
      <c r="AP148" t="s">
        <v>262</v>
      </c>
      <c r="AQ148" t="s">
        <v>262</v>
      </c>
      <c r="AR148" t="s">
        <v>262</v>
      </c>
      <c r="AS148">
        <v>5</v>
      </c>
      <c r="AT148">
        <v>2</v>
      </c>
      <c r="AU148">
        <v>1</v>
      </c>
      <c r="AV148" t="s">
        <v>262</v>
      </c>
      <c r="AW148" t="s">
        <v>262</v>
      </c>
      <c r="AX148">
        <v>1</v>
      </c>
      <c r="AY148">
        <v>1</v>
      </c>
      <c r="AZ148">
        <v>1</v>
      </c>
      <c r="BA148">
        <v>1</v>
      </c>
      <c r="BB148">
        <v>1</v>
      </c>
      <c r="BC148">
        <v>0</v>
      </c>
      <c r="BD148">
        <v>0</v>
      </c>
      <c r="BE148" t="s">
        <v>262</v>
      </c>
      <c r="BF148" t="s">
        <v>262</v>
      </c>
      <c r="BG148" t="s">
        <v>262</v>
      </c>
      <c r="BH148" t="s">
        <v>397</v>
      </c>
      <c r="BI148">
        <v>1</v>
      </c>
      <c r="BJ148">
        <v>3</v>
      </c>
      <c r="BK148">
        <v>3</v>
      </c>
      <c r="BL148">
        <v>0</v>
      </c>
      <c r="BM148">
        <v>4</v>
      </c>
      <c r="BN148" t="s">
        <v>262</v>
      </c>
      <c r="BO148" t="s">
        <v>262</v>
      </c>
      <c r="BP148" t="s">
        <v>262</v>
      </c>
      <c r="BQ148" t="s">
        <v>262</v>
      </c>
      <c r="BR148" t="s">
        <v>262</v>
      </c>
      <c r="BS148" t="s">
        <v>262</v>
      </c>
      <c r="BT148" t="s">
        <v>262</v>
      </c>
      <c r="BU148" t="s">
        <v>262</v>
      </c>
      <c r="BV148" t="s">
        <v>262</v>
      </c>
      <c r="BW148">
        <v>0</v>
      </c>
      <c r="BX148">
        <v>1</v>
      </c>
      <c r="BY148" t="s">
        <v>262</v>
      </c>
      <c r="BZ148" t="s">
        <v>262</v>
      </c>
      <c r="CA148" t="s">
        <v>262</v>
      </c>
      <c r="CB148" t="s">
        <v>262</v>
      </c>
      <c r="CC148" t="s">
        <v>262</v>
      </c>
      <c r="CD148" t="s">
        <v>262</v>
      </c>
      <c r="CE148" t="s">
        <v>262</v>
      </c>
      <c r="CF148" t="s">
        <v>262</v>
      </c>
      <c r="CG148">
        <v>1</v>
      </c>
      <c r="CH148" t="s">
        <v>262</v>
      </c>
      <c r="CI148" t="s">
        <v>262</v>
      </c>
      <c r="CJ148" t="s">
        <v>262</v>
      </c>
      <c r="CK148" t="s">
        <v>262</v>
      </c>
      <c r="CL148" t="s">
        <v>262</v>
      </c>
      <c r="CM148">
        <v>1</v>
      </c>
      <c r="CN148" t="s">
        <v>262</v>
      </c>
      <c r="CO148" t="s">
        <v>262</v>
      </c>
      <c r="CP148" t="s">
        <v>262</v>
      </c>
      <c r="CQ148" t="s">
        <v>262</v>
      </c>
      <c r="CR148" t="s">
        <v>262</v>
      </c>
      <c r="CS148" t="s">
        <v>262</v>
      </c>
      <c r="CT148" t="s">
        <v>262</v>
      </c>
      <c r="CU148" t="s">
        <v>262</v>
      </c>
      <c r="CV148" t="s">
        <v>262</v>
      </c>
    </row>
    <row r="149" spans="1:100">
      <c r="A149">
        <v>788</v>
      </c>
      <c r="B149" t="s">
        <v>299</v>
      </c>
      <c r="C149" t="s">
        <v>300</v>
      </c>
      <c r="D149">
        <v>4</v>
      </c>
      <c r="E149">
        <v>1</v>
      </c>
      <c r="F149">
        <v>2000</v>
      </c>
      <c r="G149" t="s">
        <v>301</v>
      </c>
      <c r="H149">
        <v>1987</v>
      </c>
      <c r="I149" t="s">
        <v>262</v>
      </c>
      <c r="J149">
        <v>0</v>
      </c>
      <c r="K149" t="s">
        <v>262</v>
      </c>
      <c r="L149">
        <v>1</v>
      </c>
      <c r="M149">
        <v>28</v>
      </c>
      <c r="N149" t="s">
        <v>302</v>
      </c>
      <c r="O149">
        <v>0</v>
      </c>
      <c r="P149">
        <v>1</v>
      </c>
      <c r="Q149">
        <v>0</v>
      </c>
      <c r="R149" t="s">
        <v>303</v>
      </c>
      <c r="S149">
        <v>0</v>
      </c>
      <c r="T149">
        <v>0</v>
      </c>
      <c r="U149">
        <v>0</v>
      </c>
      <c r="V149">
        <v>0</v>
      </c>
      <c r="W149">
        <v>0</v>
      </c>
      <c r="X149">
        <v>1</v>
      </c>
      <c r="Y149">
        <v>0</v>
      </c>
      <c r="Z149">
        <v>0</v>
      </c>
      <c r="AA149" t="s">
        <v>262</v>
      </c>
      <c r="AB149" t="s">
        <v>262</v>
      </c>
      <c r="AC149" t="s">
        <v>328</v>
      </c>
      <c r="AD149">
        <v>356</v>
      </c>
      <c r="AE149">
        <v>0</v>
      </c>
      <c r="AF149">
        <v>0</v>
      </c>
      <c r="AG149">
        <v>4</v>
      </c>
      <c r="AH149" t="s">
        <v>262</v>
      </c>
      <c r="AI149" t="s">
        <v>262</v>
      </c>
      <c r="AJ149" t="s">
        <v>262</v>
      </c>
      <c r="AK149" t="s">
        <v>262</v>
      </c>
      <c r="AL149">
        <v>110</v>
      </c>
      <c r="AM149">
        <v>217.61078915399128</v>
      </c>
      <c r="AN149" t="s">
        <v>262</v>
      </c>
      <c r="AO149" t="s">
        <v>262</v>
      </c>
      <c r="AP149">
        <v>110</v>
      </c>
      <c r="AQ149">
        <v>217.61078915399128</v>
      </c>
      <c r="AR149" t="s">
        <v>262</v>
      </c>
      <c r="AS149" t="s">
        <v>262</v>
      </c>
      <c r="AT149">
        <v>2</v>
      </c>
      <c r="AU149">
        <v>0</v>
      </c>
      <c r="AV149">
        <v>0</v>
      </c>
      <c r="AW149">
        <v>97</v>
      </c>
      <c r="AX149">
        <v>0</v>
      </c>
      <c r="AY149">
        <v>0</v>
      </c>
      <c r="AZ149">
        <v>0</v>
      </c>
      <c r="BA149">
        <v>0</v>
      </c>
      <c r="BB149">
        <v>0</v>
      </c>
      <c r="BC149">
        <v>0</v>
      </c>
      <c r="BD149">
        <v>0</v>
      </c>
      <c r="BE149">
        <v>0</v>
      </c>
      <c r="BF149">
        <v>0</v>
      </c>
      <c r="BG149" t="s">
        <v>262</v>
      </c>
      <c r="BH149" t="s">
        <v>304</v>
      </c>
      <c r="BI149">
        <v>1</v>
      </c>
      <c r="BJ149">
        <v>4</v>
      </c>
      <c r="BK149">
        <v>0</v>
      </c>
      <c r="BL149">
        <v>1</v>
      </c>
      <c r="BM149">
        <v>2</v>
      </c>
      <c r="BN149">
        <v>0</v>
      </c>
      <c r="BO149" t="s">
        <v>262</v>
      </c>
      <c r="BP149">
        <v>0</v>
      </c>
      <c r="BQ149">
        <v>0</v>
      </c>
      <c r="BR149">
        <v>1</v>
      </c>
      <c r="BS149">
        <v>0</v>
      </c>
      <c r="BT149">
        <v>0</v>
      </c>
      <c r="BU149">
        <v>1</v>
      </c>
      <c r="BV149">
        <v>1</v>
      </c>
      <c r="BW149">
        <v>0</v>
      </c>
      <c r="BX149">
        <v>1</v>
      </c>
      <c r="BY149" t="s">
        <v>262</v>
      </c>
      <c r="BZ149" t="s">
        <v>262</v>
      </c>
      <c r="CA149" t="s">
        <v>262</v>
      </c>
      <c r="CB149" t="s">
        <v>262</v>
      </c>
      <c r="CC149" t="s">
        <v>262</v>
      </c>
      <c r="CD149" t="s">
        <v>262</v>
      </c>
      <c r="CE149" t="s">
        <v>262</v>
      </c>
      <c r="CF149" t="s">
        <v>262</v>
      </c>
      <c r="CG149">
        <v>0</v>
      </c>
      <c r="CH149" t="s">
        <v>262</v>
      </c>
      <c r="CI149" t="s">
        <v>262</v>
      </c>
      <c r="CJ149" t="s">
        <v>262</v>
      </c>
      <c r="CK149" t="s">
        <v>262</v>
      </c>
      <c r="CL149" t="s">
        <v>262</v>
      </c>
      <c r="CM149">
        <v>1</v>
      </c>
      <c r="CN149" t="s">
        <v>262</v>
      </c>
      <c r="CO149" t="s">
        <v>262</v>
      </c>
      <c r="CP149" t="s">
        <v>262</v>
      </c>
      <c r="CQ149" t="s">
        <v>262</v>
      </c>
      <c r="CR149">
        <v>1</v>
      </c>
      <c r="CS149">
        <v>1</v>
      </c>
      <c r="CT149" t="s">
        <v>262</v>
      </c>
      <c r="CU149" t="s">
        <v>262</v>
      </c>
      <c r="CV149" t="s">
        <v>262</v>
      </c>
    </row>
    <row r="150" spans="1:100">
      <c r="A150">
        <v>788</v>
      </c>
      <c r="B150" t="s">
        <v>299</v>
      </c>
      <c r="C150" t="s">
        <v>300</v>
      </c>
      <c r="D150">
        <v>4</v>
      </c>
      <c r="E150">
        <v>1</v>
      </c>
      <c r="F150">
        <v>2001</v>
      </c>
      <c r="G150" t="s">
        <v>301</v>
      </c>
      <c r="H150">
        <v>1987</v>
      </c>
      <c r="I150" t="s">
        <v>262</v>
      </c>
      <c r="J150">
        <v>0</v>
      </c>
      <c r="K150" t="s">
        <v>262</v>
      </c>
      <c r="L150">
        <v>1</v>
      </c>
      <c r="M150">
        <v>28</v>
      </c>
      <c r="N150" t="s">
        <v>302</v>
      </c>
      <c r="O150">
        <v>0</v>
      </c>
      <c r="P150">
        <v>1</v>
      </c>
      <c r="Q150">
        <v>0</v>
      </c>
      <c r="R150" t="s">
        <v>303</v>
      </c>
      <c r="S150">
        <v>0</v>
      </c>
      <c r="T150">
        <v>0</v>
      </c>
      <c r="U150">
        <v>0</v>
      </c>
      <c r="V150">
        <v>0</v>
      </c>
      <c r="W150">
        <v>0</v>
      </c>
      <c r="X150">
        <v>1</v>
      </c>
      <c r="Y150">
        <v>0</v>
      </c>
      <c r="Z150">
        <v>0</v>
      </c>
      <c r="AA150" t="s">
        <v>262</v>
      </c>
      <c r="AB150" t="s">
        <v>262</v>
      </c>
      <c r="AC150" t="s">
        <v>328</v>
      </c>
      <c r="AD150">
        <v>356</v>
      </c>
      <c r="AE150">
        <v>0</v>
      </c>
      <c r="AF150">
        <v>0</v>
      </c>
      <c r="AG150">
        <v>4</v>
      </c>
      <c r="AH150" t="s">
        <v>262</v>
      </c>
      <c r="AI150" t="s">
        <v>262</v>
      </c>
      <c r="AJ150" t="s">
        <v>262</v>
      </c>
      <c r="AK150" t="s">
        <v>262</v>
      </c>
      <c r="AL150">
        <v>110</v>
      </c>
      <c r="AM150">
        <v>214.18594450723893</v>
      </c>
      <c r="AN150" t="s">
        <v>262</v>
      </c>
      <c r="AO150" t="s">
        <v>262</v>
      </c>
      <c r="AP150">
        <v>110</v>
      </c>
      <c r="AQ150">
        <v>214.18594450723893</v>
      </c>
      <c r="AR150" t="s">
        <v>262</v>
      </c>
      <c r="AS150" t="s">
        <v>262</v>
      </c>
      <c r="AT150">
        <v>2</v>
      </c>
      <c r="AU150">
        <v>0</v>
      </c>
      <c r="AV150">
        <v>0</v>
      </c>
      <c r="AW150">
        <v>97</v>
      </c>
      <c r="AX150">
        <v>0</v>
      </c>
      <c r="AY150">
        <v>0</v>
      </c>
      <c r="AZ150">
        <v>0</v>
      </c>
      <c r="BA150">
        <v>0</v>
      </c>
      <c r="BB150">
        <v>0</v>
      </c>
      <c r="BC150">
        <v>0</v>
      </c>
      <c r="BD150">
        <v>0</v>
      </c>
      <c r="BE150">
        <v>0</v>
      </c>
      <c r="BF150">
        <v>0</v>
      </c>
      <c r="BG150" t="s">
        <v>262</v>
      </c>
      <c r="BH150" t="s">
        <v>304</v>
      </c>
      <c r="BI150">
        <v>1</v>
      </c>
      <c r="BJ150">
        <v>4</v>
      </c>
      <c r="BK150">
        <v>0</v>
      </c>
      <c r="BL150">
        <v>1</v>
      </c>
      <c r="BM150">
        <v>2</v>
      </c>
      <c r="BN150">
        <v>0</v>
      </c>
      <c r="BO150" t="s">
        <v>262</v>
      </c>
      <c r="BP150">
        <v>0</v>
      </c>
      <c r="BQ150">
        <v>0</v>
      </c>
      <c r="BR150">
        <v>1</v>
      </c>
      <c r="BS150">
        <v>0</v>
      </c>
      <c r="BT150">
        <v>0</v>
      </c>
      <c r="BU150">
        <v>1</v>
      </c>
      <c r="BV150">
        <v>1</v>
      </c>
      <c r="BW150">
        <v>0</v>
      </c>
      <c r="BX150">
        <v>1</v>
      </c>
      <c r="BY150" t="s">
        <v>262</v>
      </c>
      <c r="BZ150" t="s">
        <v>262</v>
      </c>
      <c r="CA150" t="s">
        <v>262</v>
      </c>
      <c r="CB150" t="s">
        <v>262</v>
      </c>
      <c r="CC150" t="s">
        <v>262</v>
      </c>
      <c r="CD150" t="s">
        <v>262</v>
      </c>
      <c r="CE150" t="s">
        <v>262</v>
      </c>
      <c r="CF150" t="s">
        <v>262</v>
      </c>
      <c r="CG150">
        <v>0</v>
      </c>
      <c r="CH150" t="s">
        <v>262</v>
      </c>
      <c r="CI150" t="s">
        <v>262</v>
      </c>
      <c r="CJ150" t="s">
        <v>262</v>
      </c>
      <c r="CK150" t="s">
        <v>262</v>
      </c>
      <c r="CL150" t="s">
        <v>262</v>
      </c>
      <c r="CM150">
        <v>1</v>
      </c>
      <c r="CN150" t="s">
        <v>262</v>
      </c>
      <c r="CO150" t="s">
        <v>262</v>
      </c>
      <c r="CP150" t="s">
        <v>262</v>
      </c>
      <c r="CQ150" t="s">
        <v>262</v>
      </c>
      <c r="CR150">
        <v>1</v>
      </c>
      <c r="CS150">
        <v>1</v>
      </c>
      <c r="CT150" t="s">
        <v>262</v>
      </c>
      <c r="CU150" t="s">
        <v>262</v>
      </c>
      <c r="CV150" t="s">
        <v>262</v>
      </c>
    </row>
    <row r="151" spans="1:100">
      <c r="A151">
        <v>788</v>
      </c>
      <c r="B151" t="s">
        <v>299</v>
      </c>
      <c r="C151" t="s">
        <v>300</v>
      </c>
      <c r="D151">
        <v>4</v>
      </c>
      <c r="E151">
        <v>1</v>
      </c>
      <c r="F151">
        <v>2002</v>
      </c>
      <c r="G151" t="s">
        <v>301</v>
      </c>
      <c r="H151">
        <v>1987</v>
      </c>
      <c r="I151" t="s">
        <v>262</v>
      </c>
      <c r="J151">
        <v>0</v>
      </c>
      <c r="K151" t="s">
        <v>262</v>
      </c>
      <c r="L151">
        <v>1</v>
      </c>
      <c r="M151">
        <v>28</v>
      </c>
      <c r="N151" t="s">
        <v>302</v>
      </c>
      <c r="O151">
        <v>0</v>
      </c>
      <c r="P151">
        <v>1</v>
      </c>
      <c r="Q151">
        <v>0</v>
      </c>
      <c r="R151" t="s">
        <v>303</v>
      </c>
      <c r="S151">
        <v>0</v>
      </c>
      <c r="T151">
        <v>0</v>
      </c>
      <c r="U151">
        <v>0</v>
      </c>
      <c r="V151">
        <v>0</v>
      </c>
      <c r="W151">
        <v>0</v>
      </c>
      <c r="X151">
        <v>1</v>
      </c>
      <c r="Y151">
        <v>0</v>
      </c>
      <c r="Z151">
        <v>0</v>
      </c>
      <c r="AA151" t="s">
        <v>262</v>
      </c>
      <c r="AB151" t="s">
        <v>262</v>
      </c>
      <c r="AC151" t="s">
        <v>328</v>
      </c>
      <c r="AD151">
        <v>356</v>
      </c>
      <c r="AE151">
        <v>0</v>
      </c>
      <c r="AF151">
        <v>0</v>
      </c>
      <c r="AG151">
        <v>4</v>
      </c>
      <c r="AH151" t="s">
        <v>262</v>
      </c>
      <c r="AI151" t="s">
        <v>262</v>
      </c>
      <c r="AJ151" t="s">
        <v>262</v>
      </c>
      <c r="AK151" t="s">
        <v>262</v>
      </c>
      <c r="AL151">
        <v>110</v>
      </c>
      <c r="AM151">
        <v>212.61549764485602</v>
      </c>
      <c r="AN151" t="s">
        <v>262</v>
      </c>
      <c r="AO151" t="s">
        <v>262</v>
      </c>
      <c r="AP151">
        <v>110</v>
      </c>
      <c r="AQ151">
        <v>212.61549764485602</v>
      </c>
      <c r="AR151" t="s">
        <v>262</v>
      </c>
      <c r="AS151" t="s">
        <v>262</v>
      </c>
      <c r="AT151">
        <v>2</v>
      </c>
      <c r="AU151">
        <v>0</v>
      </c>
      <c r="AV151">
        <v>0</v>
      </c>
      <c r="AW151">
        <v>97</v>
      </c>
      <c r="AX151">
        <v>0</v>
      </c>
      <c r="AY151">
        <v>0</v>
      </c>
      <c r="AZ151">
        <v>0</v>
      </c>
      <c r="BA151">
        <v>0</v>
      </c>
      <c r="BB151">
        <v>0</v>
      </c>
      <c r="BC151">
        <v>0</v>
      </c>
      <c r="BD151">
        <v>0</v>
      </c>
      <c r="BE151">
        <v>0</v>
      </c>
      <c r="BF151">
        <v>0</v>
      </c>
      <c r="BG151" t="s">
        <v>262</v>
      </c>
      <c r="BH151" t="s">
        <v>304</v>
      </c>
      <c r="BI151">
        <v>1</v>
      </c>
      <c r="BJ151">
        <v>4</v>
      </c>
      <c r="BK151">
        <v>0</v>
      </c>
      <c r="BL151">
        <v>1</v>
      </c>
      <c r="BM151">
        <v>2</v>
      </c>
      <c r="BN151">
        <v>0</v>
      </c>
      <c r="BO151" t="s">
        <v>262</v>
      </c>
      <c r="BP151">
        <v>0</v>
      </c>
      <c r="BQ151">
        <v>0</v>
      </c>
      <c r="BR151">
        <v>1</v>
      </c>
      <c r="BS151">
        <v>0</v>
      </c>
      <c r="BT151">
        <v>0</v>
      </c>
      <c r="BU151">
        <v>1</v>
      </c>
      <c r="BV151">
        <v>1</v>
      </c>
      <c r="BW151">
        <v>0</v>
      </c>
      <c r="BX151">
        <v>1</v>
      </c>
      <c r="BY151" t="s">
        <v>262</v>
      </c>
      <c r="BZ151" t="s">
        <v>262</v>
      </c>
      <c r="CA151" t="s">
        <v>262</v>
      </c>
      <c r="CB151" t="s">
        <v>262</v>
      </c>
      <c r="CC151" t="s">
        <v>262</v>
      </c>
      <c r="CD151" t="s">
        <v>262</v>
      </c>
      <c r="CE151" t="s">
        <v>262</v>
      </c>
      <c r="CF151" t="s">
        <v>262</v>
      </c>
      <c r="CG151">
        <v>0</v>
      </c>
      <c r="CH151" t="s">
        <v>262</v>
      </c>
      <c r="CI151" t="s">
        <v>262</v>
      </c>
      <c r="CJ151" t="s">
        <v>262</v>
      </c>
      <c r="CK151" t="s">
        <v>262</v>
      </c>
      <c r="CL151" t="s">
        <v>262</v>
      </c>
      <c r="CM151">
        <v>1</v>
      </c>
      <c r="CN151" t="s">
        <v>262</v>
      </c>
      <c r="CO151" t="s">
        <v>262</v>
      </c>
      <c r="CP151" t="s">
        <v>262</v>
      </c>
      <c r="CQ151" t="s">
        <v>262</v>
      </c>
      <c r="CR151">
        <v>1</v>
      </c>
      <c r="CS151">
        <v>1</v>
      </c>
      <c r="CT151" t="s">
        <v>262</v>
      </c>
      <c r="CU151" t="s">
        <v>262</v>
      </c>
      <c r="CV151" t="s">
        <v>262</v>
      </c>
    </row>
    <row r="152" spans="1:100">
      <c r="A152">
        <v>788</v>
      </c>
      <c r="B152" t="s">
        <v>299</v>
      </c>
      <c r="C152" t="s">
        <v>300</v>
      </c>
      <c r="D152">
        <v>4</v>
      </c>
      <c r="E152">
        <v>1</v>
      </c>
      <c r="F152">
        <v>2003</v>
      </c>
      <c r="G152" t="s">
        <v>301</v>
      </c>
      <c r="H152">
        <v>1987</v>
      </c>
      <c r="I152" t="s">
        <v>262</v>
      </c>
      <c r="J152">
        <v>0</v>
      </c>
      <c r="K152" t="s">
        <v>262</v>
      </c>
      <c r="L152">
        <v>1</v>
      </c>
      <c r="M152">
        <v>28</v>
      </c>
      <c r="N152" t="s">
        <v>302</v>
      </c>
      <c r="O152">
        <v>0</v>
      </c>
      <c r="P152">
        <v>1</v>
      </c>
      <c r="Q152">
        <v>0</v>
      </c>
      <c r="R152" t="s">
        <v>303</v>
      </c>
      <c r="S152">
        <v>0</v>
      </c>
      <c r="T152">
        <v>0</v>
      </c>
      <c r="U152">
        <v>0</v>
      </c>
      <c r="V152">
        <v>0</v>
      </c>
      <c r="W152">
        <v>0</v>
      </c>
      <c r="X152">
        <v>1</v>
      </c>
      <c r="Y152">
        <v>0</v>
      </c>
      <c r="Z152">
        <v>0</v>
      </c>
      <c r="AA152">
        <f>INT(AB152*4)</f>
        <v>458136</v>
      </c>
      <c r="AB152">
        <v>114534</v>
      </c>
      <c r="AC152" t="s">
        <v>328</v>
      </c>
      <c r="AD152">
        <v>356</v>
      </c>
      <c r="AE152">
        <v>0</v>
      </c>
      <c r="AF152">
        <v>0</v>
      </c>
      <c r="AG152">
        <v>4</v>
      </c>
      <c r="AH152" t="s">
        <v>262</v>
      </c>
      <c r="AI152" t="s">
        <v>262</v>
      </c>
      <c r="AJ152" t="s">
        <v>262</v>
      </c>
      <c r="AK152" t="s">
        <v>262</v>
      </c>
      <c r="AL152">
        <v>110</v>
      </c>
      <c r="AM152">
        <v>211.18606965821465</v>
      </c>
      <c r="AN152" t="s">
        <v>262</v>
      </c>
      <c r="AO152" t="s">
        <v>262</v>
      </c>
      <c r="AP152">
        <v>110</v>
      </c>
      <c r="AQ152">
        <v>211.18606965821465</v>
      </c>
      <c r="AR152" t="s">
        <v>262</v>
      </c>
      <c r="AS152" t="s">
        <v>262</v>
      </c>
      <c r="AT152">
        <v>2</v>
      </c>
      <c r="AU152">
        <v>0</v>
      </c>
      <c r="AV152">
        <v>0</v>
      </c>
      <c r="AW152">
        <v>97</v>
      </c>
      <c r="AX152">
        <v>0</v>
      </c>
      <c r="AY152">
        <v>0</v>
      </c>
      <c r="AZ152">
        <v>0</v>
      </c>
      <c r="BA152">
        <v>0</v>
      </c>
      <c r="BB152">
        <v>0</v>
      </c>
      <c r="BC152">
        <v>0</v>
      </c>
      <c r="BD152">
        <v>0</v>
      </c>
      <c r="BE152">
        <v>0</v>
      </c>
      <c r="BF152">
        <v>0</v>
      </c>
      <c r="BG152" t="s">
        <v>262</v>
      </c>
      <c r="BH152" t="s">
        <v>304</v>
      </c>
      <c r="BI152">
        <v>1</v>
      </c>
      <c r="BJ152">
        <v>4</v>
      </c>
      <c r="BK152">
        <v>0</v>
      </c>
      <c r="BL152">
        <v>1</v>
      </c>
      <c r="BM152">
        <v>2</v>
      </c>
      <c r="BN152">
        <v>0</v>
      </c>
      <c r="BO152" t="s">
        <v>262</v>
      </c>
      <c r="BP152">
        <v>0</v>
      </c>
      <c r="BQ152">
        <v>0</v>
      </c>
      <c r="BR152">
        <v>1</v>
      </c>
      <c r="BS152">
        <v>0</v>
      </c>
      <c r="BT152">
        <v>0</v>
      </c>
      <c r="BU152">
        <v>1</v>
      </c>
      <c r="BV152">
        <v>1</v>
      </c>
      <c r="BW152">
        <v>0</v>
      </c>
      <c r="BX152">
        <v>1</v>
      </c>
      <c r="BY152" t="s">
        <v>262</v>
      </c>
      <c r="BZ152" t="s">
        <v>262</v>
      </c>
      <c r="CA152" t="s">
        <v>262</v>
      </c>
      <c r="CB152" t="s">
        <v>262</v>
      </c>
      <c r="CC152">
        <v>59500000</v>
      </c>
      <c r="CD152">
        <v>114232464.95148884</v>
      </c>
      <c r="CE152" t="s">
        <v>262</v>
      </c>
      <c r="CF152" t="s">
        <v>262</v>
      </c>
      <c r="CG152">
        <v>0</v>
      </c>
      <c r="CH152" t="s">
        <v>262</v>
      </c>
      <c r="CI152" t="s">
        <v>262</v>
      </c>
      <c r="CJ152" t="s">
        <v>262</v>
      </c>
      <c r="CK152" t="s">
        <v>262</v>
      </c>
      <c r="CL152" t="s">
        <v>262</v>
      </c>
      <c r="CM152">
        <v>1</v>
      </c>
      <c r="CN152" t="s">
        <v>262</v>
      </c>
      <c r="CO152" t="s">
        <v>262</v>
      </c>
      <c r="CP152" t="s">
        <v>262</v>
      </c>
      <c r="CQ152" t="s">
        <v>262</v>
      </c>
      <c r="CR152">
        <v>1</v>
      </c>
      <c r="CS152">
        <v>1</v>
      </c>
      <c r="CT152">
        <v>59500000</v>
      </c>
      <c r="CU152">
        <v>114232464.95148884</v>
      </c>
      <c r="CV152">
        <v>2</v>
      </c>
    </row>
    <row r="153" spans="1:100">
      <c r="A153">
        <v>788</v>
      </c>
      <c r="B153" t="s">
        <v>299</v>
      </c>
      <c r="C153" t="s">
        <v>300</v>
      </c>
      <c r="D153">
        <v>4</v>
      </c>
      <c r="E153">
        <v>1</v>
      </c>
      <c r="F153">
        <v>2004</v>
      </c>
      <c r="G153" t="s">
        <v>301</v>
      </c>
      <c r="H153">
        <v>1987</v>
      </c>
      <c r="I153" t="s">
        <v>262</v>
      </c>
      <c r="J153">
        <v>0</v>
      </c>
      <c r="K153" t="s">
        <v>262</v>
      </c>
      <c r="L153">
        <v>1</v>
      </c>
      <c r="M153">
        <v>28</v>
      </c>
      <c r="N153" t="s">
        <v>302</v>
      </c>
      <c r="O153">
        <v>0</v>
      </c>
      <c r="P153">
        <v>1</v>
      </c>
      <c r="Q153">
        <v>0</v>
      </c>
      <c r="R153" t="s">
        <v>303</v>
      </c>
      <c r="S153">
        <v>0</v>
      </c>
      <c r="T153">
        <v>0</v>
      </c>
      <c r="U153">
        <v>0</v>
      </c>
      <c r="V153">
        <v>0</v>
      </c>
      <c r="W153">
        <v>0</v>
      </c>
      <c r="X153">
        <v>1</v>
      </c>
      <c r="Y153">
        <v>0</v>
      </c>
      <c r="Z153">
        <v>0</v>
      </c>
      <c r="AA153" t="s">
        <v>262</v>
      </c>
      <c r="AB153" t="s">
        <v>262</v>
      </c>
      <c r="AC153" t="s">
        <v>328</v>
      </c>
      <c r="AD153">
        <v>356</v>
      </c>
      <c r="AE153">
        <v>0</v>
      </c>
      <c r="AF153">
        <v>0</v>
      </c>
      <c r="AG153">
        <v>4</v>
      </c>
      <c r="AH153" t="s">
        <v>262</v>
      </c>
      <c r="AI153" t="s">
        <v>262</v>
      </c>
      <c r="AJ153" t="s">
        <v>262</v>
      </c>
      <c r="AK153" t="s">
        <v>262</v>
      </c>
      <c r="AL153">
        <v>110</v>
      </c>
      <c r="AM153">
        <v>209.95624547612698</v>
      </c>
      <c r="AN153" t="s">
        <v>262</v>
      </c>
      <c r="AO153" t="s">
        <v>262</v>
      </c>
      <c r="AP153">
        <v>110</v>
      </c>
      <c r="AQ153">
        <v>209.95624547612698</v>
      </c>
      <c r="AR153" t="s">
        <v>262</v>
      </c>
      <c r="AS153" t="s">
        <v>262</v>
      </c>
      <c r="AT153">
        <v>2</v>
      </c>
      <c r="AU153">
        <v>0</v>
      </c>
      <c r="AV153">
        <v>0</v>
      </c>
      <c r="AW153">
        <v>97</v>
      </c>
      <c r="AX153">
        <v>0</v>
      </c>
      <c r="AY153">
        <v>0</v>
      </c>
      <c r="AZ153">
        <v>0</v>
      </c>
      <c r="BA153">
        <v>0</v>
      </c>
      <c r="BB153">
        <v>0</v>
      </c>
      <c r="BC153">
        <v>0</v>
      </c>
      <c r="BD153">
        <v>0</v>
      </c>
      <c r="BE153">
        <v>0</v>
      </c>
      <c r="BF153">
        <v>0</v>
      </c>
      <c r="BG153" t="s">
        <v>262</v>
      </c>
      <c r="BH153" t="s">
        <v>304</v>
      </c>
      <c r="BI153">
        <v>1</v>
      </c>
      <c r="BJ153">
        <v>4</v>
      </c>
      <c r="BK153">
        <v>0</v>
      </c>
      <c r="BL153">
        <v>1</v>
      </c>
      <c r="BM153">
        <v>2</v>
      </c>
      <c r="BN153">
        <v>0</v>
      </c>
      <c r="BO153" t="s">
        <v>262</v>
      </c>
      <c r="BP153">
        <v>0</v>
      </c>
      <c r="BQ153">
        <v>0</v>
      </c>
      <c r="BR153">
        <v>1</v>
      </c>
      <c r="BS153">
        <v>0</v>
      </c>
      <c r="BT153">
        <v>0</v>
      </c>
      <c r="BU153">
        <v>1</v>
      </c>
      <c r="BV153">
        <v>1</v>
      </c>
      <c r="BW153">
        <v>0</v>
      </c>
      <c r="BX153">
        <v>1</v>
      </c>
      <c r="BY153" t="s">
        <v>262</v>
      </c>
      <c r="BZ153" t="s">
        <v>262</v>
      </c>
      <c r="CA153" t="s">
        <v>262</v>
      </c>
      <c r="CB153" t="s">
        <v>262</v>
      </c>
      <c r="CC153">
        <v>55900000</v>
      </c>
      <c r="CD153">
        <v>106695946.56468634</v>
      </c>
      <c r="CE153" t="s">
        <v>262</v>
      </c>
      <c r="CF153" t="s">
        <v>262</v>
      </c>
      <c r="CG153">
        <v>0</v>
      </c>
      <c r="CH153" t="s">
        <v>262</v>
      </c>
      <c r="CI153" t="s">
        <v>262</v>
      </c>
      <c r="CJ153" t="s">
        <v>262</v>
      </c>
      <c r="CK153" t="s">
        <v>262</v>
      </c>
      <c r="CL153" t="s">
        <v>262</v>
      </c>
      <c r="CM153">
        <v>1</v>
      </c>
      <c r="CN153" t="s">
        <v>262</v>
      </c>
      <c r="CO153" t="s">
        <v>262</v>
      </c>
      <c r="CP153" t="s">
        <v>262</v>
      </c>
      <c r="CQ153" t="s">
        <v>262</v>
      </c>
      <c r="CR153">
        <v>1</v>
      </c>
      <c r="CS153">
        <v>1</v>
      </c>
      <c r="CT153">
        <v>55900000</v>
      </c>
      <c r="CU153">
        <v>106695946.56468634</v>
      </c>
      <c r="CV153">
        <v>2</v>
      </c>
    </row>
    <row r="154" spans="1:100">
      <c r="A154">
        <v>788</v>
      </c>
      <c r="B154" t="s">
        <v>299</v>
      </c>
      <c r="C154" t="s">
        <v>300</v>
      </c>
      <c r="D154">
        <v>4</v>
      </c>
      <c r="E154">
        <v>1</v>
      </c>
      <c r="F154">
        <v>2005</v>
      </c>
      <c r="G154" t="s">
        <v>301</v>
      </c>
      <c r="H154">
        <v>1987</v>
      </c>
      <c r="I154" t="s">
        <v>262</v>
      </c>
      <c r="J154">
        <v>0</v>
      </c>
      <c r="K154" t="s">
        <v>262</v>
      </c>
      <c r="L154">
        <v>1</v>
      </c>
      <c r="M154">
        <v>28</v>
      </c>
      <c r="N154" t="s">
        <v>302</v>
      </c>
      <c r="O154">
        <v>0</v>
      </c>
      <c r="P154">
        <v>1</v>
      </c>
      <c r="Q154">
        <v>0</v>
      </c>
      <c r="R154" t="s">
        <v>303</v>
      </c>
      <c r="S154">
        <v>0</v>
      </c>
      <c r="T154">
        <v>0</v>
      </c>
      <c r="U154">
        <v>0</v>
      </c>
      <c r="V154">
        <v>0</v>
      </c>
      <c r="W154">
        <v>0</v>
      </c>
      <c r="X154">
        <v>1</v>
      </c>
      <c r="Y154">
        <v>0</v>
      </c>
      <c r="Z154">
        <v>0</v>
      </c>
      <c r="AA154" t="s">
        <v>262</v>
      </c>
      <c r="AB154" t="s">
        <v>262</v>
      </c>
      <c r="AC154" t="s">
        <v>328</v>
      </c>
      <c r="AD154">
        <v>356</v>
      </c>
      <c r="AE154">
        <v>0</v>
      </c>
      <c r="AF154">
        <v>0</v>
      </c>
      <c r="AG154">
        <v>4</v>
      </c>
      <c r="AH154" t="s">
        <v>262</v>
      </c>
      <c r="AI154" t="s">
        <v>262</v>
      </c>
      <c r="AJ154" t="s">
        <v>262</v>
      </c>
      <c r="AK154" t="s">
        <v>262</v>
      </c>
      <c r="AL154">
        <v>110</v>
      </c>
      <c r="AM154">
        <v>208.02560719593907</v>
      </c>
      <c r="AN154" t="s">
        <v>262</v>
      </c>
      <c r="AO154" t="s">
        <v>262</v>
      </c>
      <c r="AP154">
        <v>110</v>
      </c>
      <c r="AQ154">
        <v>208.02560719593907</v>
      </c>
      <c r="AR154" t="s">
        <v>262</v>
      </c>
      <c r="AS154" t="s">
        <v>262</v>
      </c>
      <c r="AT154">
        <v>2</v>
      </c>
      <c r="AU154">
        <v>0</v>
      </c>
      <c r="AV154">
        <v>0</v>
      </c>
      <c r="AW154">
        <v>97</v>
      </c>
      <c r="AX154">
        <v>0</v>
      </c>
      <c r="AY154">
        <v>0</v>
      </c>
      <c r="AZ154">
        <v>0</v>
      </c>
      <c r="BA154">
        <v>0</v>
      </c>
      <c r="BB154">
        <v>0</v>
      </c>
      <c r="BC154">
        <v>0</v>
      </c>
      <c r="BD154">
        <v>0</v>
      </c>
      <c r="BE154">
        <v>0</v>
      </c>
      <c r="BF154">
        <v>0</v>
      </c>
      <c r="BG154" t="s">
        <v>262</v>
      </c>
      <c r="BH154" t="s">
        <v>304</v>
      </c>
      <c r="BI154">
        <v>1</v>
      </c>
      <c r="BJ154">
        <v>4</v>
      </c>
      <c r="BK154">
        <v>0</v>
      </c>
      <c r="BL154">
        <v>1</v>
      </c>
      <c r="BM154">
        <v>2</v>
      </c>
      <c r="BN154">
        <v>0</v>
      </c>
      <c r="BO154" t="s">
        <v>262</v>
      </c>
      <c r="BP154">
        <v>0</v>
      </c>
      <c r="BQ154">
        <v>0</v>
      </c>
      <c r="BR154">
        <v>1</v>
      </c>
      <c r="BS154">
        <v>0</v>
      </c>
      <c r="BT154">
        <v>0</v>
      </c>
      <c r="BU154">
        <v>1</v>
      </c>
      <c r="BV154">
        <v>1</v>
      </c>
      <c r="BW154">
        <v>0</v>
      </c>
      <c r="BX154">
        <v>1</v>
      </c>
      <c r="BY154" t="s">
        <v>262</v>
      </c>
      <c r="BZ154" t="s">
        <v>262</v>
      </c>
      <c r="CA154" t="s">
        <v>262</v>
      </c>
      <c r="CB154" t="s">
        <v>262</v>
      </c>
      <c r="CC154" t="s">
        <v>262</v>
      </c>
      <c r="CD154" t="s">
        <v>262</v>
      </c>
      <c r="CE154" t="s">
        <v>262</v>
      </c>
      <c r="CF154" t="s">
        <v>262</v>
      </c>
      <c r="CG154">
        <v>0</v>
      </c>
      <c r="CH154" t="s">
        <v>262</v>
      </c>
      <c r="CI154" t="s">
        <v>262</v>
      </c>
      <c r="CJ154" t="s">
        <v>262</v>
      </c>
      <c r="CK154" t="s">
        <v>262</v>
      </c>
      <c r="CL154" t="s">
        <v>262</v>
      </c>
      <c r="CM154">
        <v>1</v>
      </c>
      <c r="CN154" t="s">
        <v>262</v>
      </c>
      <c r="CO154" t="s">
        <v>262</v>
      </c>
      <c r="CP154" t="s">
        <v>262</v>
      </c>
      <c r="CQ154" t="s">
        <v>262</v>
      </c>
      <c r="CR154">
        <v>1</v>
      </c>
      <c r="CS154">
        <v>1</v>
      </c>
      <c r="CT154" t="s">
        <v>262</v>
      </c>
      <c r="CU154" t="s">
        <v>262</v>
      </c>
      <c r="CV154" t="s">
        <v>262</v>
      </c>
    </row>
    <row r="155" spans="1:100">
      <c r="A155">
        <v>788</v>
      </c>
      <c r="B155" t="s">
        <v>299</v>
      </c>
      <c r="C155" t="s">
        <v>300</v>
      </c>
      <c r="D155">
        <v>4</v>
      </c>
      <c r="E155">
        <v>1</v>
      </c>
      <c r="F155">
        <v>2006</v>
      </c>
      <c r="G155" t="s">
        <v>301</v>
      </c>
      <c r="H155">
        <v>1987</v>
      </c>
      <c r="I155" t="s">
        <v>262</v>
      </c>
      <c r="J155">
        <v>0</v>
      </c>
      <c r="K155" t="s">
        <v>262</v>
      </c>
      <c r="L155">
        <v>1</v>
      </c>
      <c r="M155">
        <v>28</v>
      </c>
      <c r="N155" t="s">
        <v>302</v>
      </c>
      <c r="O155">
        <v>0</v>
      </c>
      <c r="P155">
        <v>1</v>
      </c>
      <c r="Q155">
        <v>0</v>
      </c>
      <c r="R155" t="s">
        <v>303</v>
      </c>
      <c r="S155">
        <v>0</v>
      </c>
      <c r="T155">
        <v>0</v>
      </c>
      <c r="U155">
        <v>0</v>
      </c>
      <c r="V155">
        <v>0</v>
      </c>
      <c r="W155">
        <v>0</v>
      </c>
      <c r="X155">
        <v>1</v>
      </c>
      <c r="Y155">
        <v>0</v>
      </c>
      <c r="Z155">
        <v>0</v>
      </c>
      <c r="AA155" t="s">
        <v>262</v>
      </c>
      <c r="AB155" t="s">
        <v>262</v>
      </c>
      <c r="AC155" t="s">
        <v>328</v>
      </c>
      <c r="AD155">
        <v>356</v>
      </c>
      <c r="AE155">
        <v>0</v>
      </c>
      <c r="AF155">
        <v>0</v>
      </c>
      <c r="AG155">
        <v>4</v>
      </c>
      <c r="AH155" t="s">
        <v>262</v>
      </c>
      <c r="AI155" t="s">
        <v>262</v>
      </c>
      <c r="AJ155" t="s">
        <v>262</v>
      </c>
      <c r="AK155" t="s">
        <v>262</v>
      </c>
      <c r="AL155">
        <v>110</v>
      </c>
      <c r="AM155">
        <v>206.49328002543865</v>
      </c>
      <c r="AN155" t="s">
        <v>262</v>
      </c>
      <c r="AO155" t="s">
        <v>262</v>
      </c>
      <c r="AP155">
        <v>110</v>
      </c>
      <c r="AQ155">
        <v>206.49328002543865</v>
      </c>
      <c r="AR155" t="s">
        <v>262</v>
      </c>
      <c r="AS155" t="s">
        <v>262</v>
      </c>
      <c r="AT155">
        <v>2</v>
      </c>
      <c r="AU155">
        <v>0</v>
      </c>
      <c r="AV155">
        <v>0</v>
      </c>
      <c r="AW155">
        <v>97</v>
      </c>
      <c r="AX155">
        <v>0</v>
      </c>
      <c r="AY155">
        <v>0</v>
      </c>
      <c r="AZ155">
        <v>0</v>
      </c>
      <c r="BA155">
        <v>0</v>
      </c>
      <c r="BB155">
        <v>0</v>
      </c>
      <c r="BC155">
        <v>0</v>
      </c>
      <c r="BD155">
        <v>0</v>
      </c>
      <c r="BE155">
        <v>0</v>
      </c>
      <c r="BF155">
        <v>0</v>
      </c>
      <c r="BG155" t="s">
        <v>262</v>
      </c>
      <c r="BH155" t="s">
        <v>304</v>
      </c>
      <c r="BI155">
        <v>1</v>
      </c>
      <c r="BJ155">
        <v>4</v>
      </c>
      <c r="BK155">
        <v>0</v>
      </c>
      <c r="BL155">
        <v>1</v>
      </c>
      <c r="BM155">
        <v>2</v>
      </c>
      <c r="BN155">
        <v>0</v>
      </c>
      <c r="BO155" t="s">
        <v>262</v>
      </c>
      <c r="BP155">
        <v>0</v>
      </c>
      <c r="BQ155">
        <v>0</v>
      </c>
      <c r="BR155">
        <v>1</v>
      </c>
      <c r="BS155">
        <v>0</v>
      </c>
      <c r="BT155">
        <v>0</v>
      </c>
      <c r="BU155">
        <v>1</v>
      </c>
      <c r="BV155">
        <v>1</v>
      </c>
      <c r="BW155">
        <v>0</v>
      </c>
      <c r="BX155">
        <v>1</v>
      </c>
      <c r="BY155" t="s">
        <v>262</v>
      </c>
      <c r="BZ155" t="s">
        <v>262</v>
      </c>
      <c r="CA155" t="s">
        <v>262</v>
      </c>
      <c r="CB155" t="s">
        <v>262</v>
      </c>
      <c r="CC155" t="s">
        <v>262</v>
      </c>
      <c r="CD155" t="s">
        <v>262</v>
      </c>
      <c r="CE155" t="s">
        <v>262</v>
      </c>
      <c r="CF155" t="s">
        <v>262</v>
      </c>
      <c r="CG155">
        <v>0</v>
      </c>
      <c r="CH155" t="s">
        <v>262</v>
      </c>
      <c r="CI155" t="s">
        <v>262</v>
      </c>
      <c r="CJ155" t="s">
        <v>262</v>
      </c>
      <c r="CK155" t="s">
        <v>262</v>
      </c>
      <c r="CL155" t="s">
        <v>262</v>
      </c>
      <c r="CM155">
        <v>1</v>
      </c>
      <c r="CN155" t="s">
        <v>262</v>
      </c>
      <c r="CO155" t="s">
        <v>262</v>
      </c>
      <c r="CP155" t="s">
        <v>262</v>
      </c>
      <c r="CQ155" t="s">
        <v>262</v>
      </c>
      <c r="CR155">
        <v>1</v>
      </c>
      <c r="CS155">
        <v>1</v>
      </c>
      <c r="CT155" t="s">
        <v>262</v>
      </c>
      <c r="CU155" t="s">
        <v>262</v>
      </c>
      <c r="CV155" t="s">
        <v>262</v>
      </c>
    </row>
    <row r="156" spans="1:100">
      <c r="A156">
        <v>788</v>
      </c>
      <c r="B156" t="s">
        <v>299</v>
      </c>
      <c r="C156" t="s">
        <v>300</v>
      </c>
      <c r="D156">
        <v>4</v>
      </c>
      <c r="E156">
        <v>1</v>
      </c>
      <c r="F156">
        <v>2007</v>
      </c>
      <c r="G156" t="s">
        <v>305</v>
      </c>
      <c r="H156">
        <v>1987</v>
      </c>
      <c r="I156" t="s">
        <v>262</v>
      </c>
      <c r="J156">
        <v>0</v>
      </c>
      <c r="K156" t="s">
        <v>262</v>
      </c>
      <c r="L156">
        <v>1</v>
      </c>
      <c r="M156">
        <v>128</v>
      </c>
      <c r="N156" t="s">
        <v>302</v>
      </c>
      <c r="O156">
        <v>0</v>
      </c>
      <c r="P156">
        <v>1</v>
      </c>
      <c r="Q156">
        <v>0</v>
      </c>
      <c r="R156" t="s">
        <v>303</v>
      </c>
      <c r="S156">
        <v>0</v>
      </c>
      <c r="T156">
        <v>0</v>
      </c>
      <c r="U156">
        <v>0</v>
      </c>
      <c r="V156">
        <v>0</v>
      </c>
      <c r="W156">
        <v>0</v>
      </c>
      <c r="X156">
        <v>1</v>
      </c>
      <c r="Y156">
        <v>0</v>
      </c>
      <c r="Z156">
        <v>0</v>
      </c>
      <c r="AA156" t="s">
        <v>262</v>
      </c>
      <c r="AB156" t="s">
        <v>262</v>
      </c>
      <c r="AC156" t="s">
        <v>328</v>
      </c>
      <c r="AD156">
        <v>356</v>
      </c>
      <c r="AE156">
        <v>1</v>
      </c>
      <c r="AF156" t="s">
        <v>306</v>
      </c>
      <c r="AG156">
        <v>4</v>
      </c>
      <c r="AH156">
        <v>4</v>
      </c>
      <c r="AI156" t="s">
        <v>262</v>
      </c>
      <c r="AJ156" t="s">
        <v>262</v>
      </c>
      <c r="AK156" t="s">
        <v>262</v>
      </c>
      <c r="AL156">
        <v>140</v>
      </c>
      <c r="AM156">
        <v>264.23573323812275</v>
      </c>
      <c r="AN156" t="s">
        <v>262</v>
      </c>
      <c r="AO156" t="s">
        <v>262</v>
      </c>
      <c r="AP156">
        <v>110</v>
      </c>
      <c r="AQ156">
        <v>207.61379040138218</v>
      </c>
      <c r="AR156" t="s">
        <v>307</v>
      </c>
      <c r="AS156">
        <v>4</v>
      </c>
      <c r="AT156">
        <v>2</v>
      </c>
      <c r="AU156">
        <v>1</v>
      </c>
      <c r="AV156">
        <v>1</v>
      </c>
      <c r="AW156">
        <v>2</v>
      </c>
      <c r="AX156">
        <v>0</v>
      </c>
      <c r="AY156">
        <v>1</v>
      </c>
      <c r="AZ156">
        <v>1</v>
      </c>
      <c r="BA156">
        <v>0</v>
      </c>
      <c r="BB156">
        <v>0</v>
      </c>
      <c r="BC156">
        <v>0</v>
      </c>
      <c r="BD156">
        <v>0</v>
      </c>
      <c r="BE156">
        <v>0</v>
      </c>
      <c r="BF156">
        <v>0</v>
      </c>
      <c r="BG156" t="s">
        <v>262</v>
      </c>
      <c r="BH156" t="s">
        <v>304</v>
      </c>
      <c r="BI156">
        <v>1</v>
      </c>
      <c r="BJ156">
        <v>4</v>
      </c>
      <c r="BK156">
        <v>3</v>
      </c>
      <c r="BL156">
        <v>1</v>
      </c>
      <c r="BM156">
        <v>2</v>
      </c>
      <c r="BN156">
        <v>0</v>
      </c>
      <c r="BO156" t="s">
        <v>262</v>
      </c>
      <c r="BP156">
        <v>0</v>
      </c>
      <c r="BQ156">
        <v>0</v>
      </c>
      <c r="BR156">
        <v>1</v>
      </c>
      <c r="BS156">
        <v>0</v>
      </c>
      <c r="BT156">
        <v>0</v>
      </c>
      <c r="BU156">
        <v>1</v>
      </c>
      <c r="BV156">
        <v>1</v>
      </c>
      <c r="BW156">
        <v>0</v>
      </c>
      <c r="BX156">
        <v>1</v>
      </c>
      <c r="BY156" t="s">
        <v>262</v>
      </c>
      <c r="BZ156" t="s">
        <v>262</v>
      </c>
      <c r="CA156" t="s">
        <v>262</v>
      </c>
      <c r="CB156" t="s">
        <v>262</v>
      </c>
      <c r="CC156" t="s">
        <v>262</v>
      </c>
      <c r="CD156" t="s">
        <v>262</v>
      </c>
      <c r="CE156" t="s">
        <v>262</v>
      </c>
      <c r="CF156" t="s">
        <v>262</v>
      </c>
      <c r="CG156">
        <v>0</v>
      </c>
      <c r="CH156" t="s">
        <v>262</v>
      </c>
      <c r="CI156" t="s">
        <v>262</v>
      </c>
      <c r="CJ156" t="s">
        <v>262</v>
      </c>
      <c r="CK156" t="s">
        <v>262</v>
      </c>
      <c r="CL156" t="s">
        <v>262</v>
      </c>
      <c r="CM156">
        <v>1</v>
      </c>
      <c r="CN156" t="s">
        <v>262</v>
      </c>
      <c r="CO156" t="s">
        <v>262</v>
      </c>
      <c r="CP156" t="s">
        <v>262</v>
      </c>
      <c r="CQ156" t="s">
        <v>262</v>
      </c>
      <c r="CR156">
        <v>1</v>
      </c>
      <c r="CS156">
        <v>1</v>
      </c>
      <c r="CT156" t="s">
        <v>262</v>
      </c>
      <c r="CU156" t="s">
        <v>262</v>
      </c>
      <c r="CV156" t="s">
        <v>262</v>
      </c>
    </row>
    <row r="157" spans="1:100">
      <c r="A157">
        <v>788</v>
      </c>
      <c r="B157" t="s">
        <v>299</v>
      </c>
      <c r="C157" t="s">
        <v>300</v>
      </c>
      <c r="D157">
        <v>4</v>
      </c>
      <c r="E157">
        <v>1</v>
      </c>
      <c r="F157">
        <v>2008</v>
      </c>
      <c r="G157" t="s">
        <v>305</v>
      </c>
      <c r="H157">
        <v>1987</v>
      </c>
      <c r="I157" t="s">
        <v>262</v>
      </c>
      <c r="J157">
        <v>0</v>
      </c>
      <c r="K157" t="s">
        <v>262</v>
      </c>
      <c r="L157">
        <v>1</v>
      </c>
      <c r="M157">
        <v>128</v>
      </c>
      <c r="N157" t="s">
        <v>302</v>
      </c>
      <c r="O157">
        <v>0</v>
      </c>
      <c r="P157">
        <v>1</v>
      </c>
      <c r="Q157">
        <v>0</v>
      </c>
      <c r="R157" t="s">
        <v>303</v>
      </c>
      <c r="S157">
        <v>0</v>
      </c>
      <c r="T157">
        <v>0</v>
      </c>
      <c r="U157">
        <v>0</v>
      </c>
      <c r="V157">
        <v>0</v>
      </c>
      <c r="W157">
        <v>0</v>
      </c>
      <c r="X157">
        <v>1</v>
      </c>
      <c r="Y157">
        <v>0</v>
      </c>
      <c r="Z157">
        <v>0</v>
      </c>
      <c r="AA157" t="s">
        <v>262</v>
      </c>
      <c r="AB157" t="s">
        <v>262</v>
      </c>
      <c r="AC157" t="s">
        <v>328</v>
      </c>
      <c r="AD157">
        <v>356</v>
      </c>
      <c r="AE157">
        <v>1</v>
      </c>
      <c r="AF157" t="s">
        <v>306</v>
      </c>
      <c r="AG157">
        <v>4</v>
      </c>
      <c r="AH157">
        <v>4</v>
      </c>
      <c r="AI157" t="s">
        <v>262</v>
      </c>
      <c r="AJ157" t="s">
        <v>262</v>
      </c>
      <c r="AK157" t="s">
        <v>262</v>
      </c>
      <c r="AL157">
        <v>140</v>
      </c>
      <c r="AM157">
        <v>253.34107314769074</v>
      </c>
      <c r="AN157" t="s">
        <v>262</v>
      </c>
      <c r="AO157" t="s">
        <v>262</v>
      </c>
      <c r="AP157">
        <v>110</v>
      </c>
      <c r="AQ157">
        <v>199.05370033032844</v>
      </c>
      <c r="AR157" t="s">
        <v>307</v>
      </c>
      <c r="AS157">
        <v>4</v>
      </c>
      <c r="AT157">
        <v>2</v>
      </c>
      <c r="AU157">
        <v>1</v>
      </c>
      <c r="AV157">
        <v>1</v>
      </c>
      <c r="AW157">
        <v>2</v>
      </c>
      <c r="AX157">
        <v>0</v>
      </c>
      <c r="AY157">
        <v>1</v>
      </c>
      <c r="AZ157">
        <v>1</v>
      </c>
      <c r="BA157">
        <v>0</v>
      </c>
      <c r="BB157">
        <v>0</v>
      </c>
      <c r="BC157">
        <v>0</v>
      </c>
      <c r="BD157">
        <v>0</v>
      </c>
      <c r="BE157">
        <v>0</v>
      </c>
      <c r="BF157">
        <v>0</v>
      </c>
      <c r="BG157" t="s">
        <v>262</v>
      </c>
      <c r="BH157" t="s">
        <v>304</v>
      </c>
      <c r="BI157">
        <v>1</v>
      </c>
      <c r="BJ157">
        <v>4</v>
      </c>
      <c r="BK157">
        <v>3</v>
      </c>
      <c r="BL157">
        <v>1</v>
      </c>
      <c r="BM157">
        <v>2</v>
      </c>
      <c r="BN157">
        <v>0</v>
      </c>
      <c r="BO157" t="s">
        <v>262</v>
      </c>
      <c r="BP157">
        <v>0</v>
      </c>
      <c r="BQ157">
        <v>0</v>
      </c>
      <c r="BR157">
        <v>1</v>
      </c>
      <c r="BS157">
        <v>0</v>
      </c>
      <c r="BT157">
        <v>0</v>
      </c>
      <c r="BU157">
        <v>1</v>
      </c>
      <c r="BV157">
        <v>1</v>
      </c>
      <c r="BW157">
        <v>0</v>
      </c>
      <c r="BX157">
        <v>1</v>
      </c>
      <c r="BY157" t="s">
        <v>262</v>
      </c>
      <c r="BZ157" t="s">
        <v>262</v>
      </c>
      <c r="CA157" t="s">
        <v>262</v>
      </c>
      <c r="CB157" t="s">
        <v>262</v>
      </c>
      <c r="CC157" t="s">
        <v>262</v>
      </c>
      <c r="CD157" t="s">
        <v>262</v>
      </c>
      <c r="CE157" t="s">
        <v>262</v>
      </c>
      <c r="CF157" t="s">
        <v>262</v>
      </c>
      <c r="CG157">
        <v>0</v>
      </c>
      <c r="CH157" t="s">
        <v>262</v>
      </c>
      <c r="CI157" t="s">
        <v>262</v>
      </c>
      <c r="CJ157" t="s">
        <v>262</v>
      </c>
      <c r="CK157" t="s">
        <v>262</v>
      </c>
      <c r="CL157" t="s">
        <v>262</v>
      </c>
      <c r="CM157">
        <v>1</v>
      </c>
      <c r="CN157" t="s">
        <v>262</v>
      </c>
      <c r="CO157" t="s">
        <v>262</v>
      </c>
      <c r="CP157" t="s">
        <v>262</v>
      </c>
      <c r="CQ157" t="s">
        <v>262</v>
      </c>
      <c r="CR157">
        <v>1</v>
      </c>
      <c r="CS157">
        <v>1</v>
      </c>
      <c r="CT157" t="s">
        <v>262</v>
      </c>
      <c r="CU157" t="s">
        <v>262</v>
      </c>
      <c r="CV157" t="s">
        <v>262</v>
      </c>
    </row>
    <row r="158" spans="1:100">
      <c r="A158">
        <v>788</v>
      </c>
      <c r="B158" t="s">
        <v>299</v>
      </c>
      <c r="C158" t="s">
        <v>300</v>
      </c>
      <c r="D158">
        <v>4</v>
      </c>
      <c r="E158">
        <v>1</v>
      </c>
      <c r="F158">
        <v>2009</v>
      </c>
      <c r="G158" t="s">
        <v>305</v>
      </c>
      <c r="H158">
        <v>1987</v>
      </c>
      <c r="I158" t="s">
        <v>262</v>
      </c>
      <c r="J158">
        <v>0</v>
      </c>
      <c r="K158" t="s">
        <v>262</v>
      </c>
      <c r="L158">
        <v>1</v>
      </c>
      <c r="M158">
        <v>128</v>
      </c>
      <c r="N158" t="s">
        <v>302</v>
      </c>
      <c r="O158">
        <v>0</v>
      </c>
      <c r="P158">
        <v>1</v>
      </c>
      <c r="Q158">
        <v>0</v>
      </c>
      <c r="R158" t="s">
        <v>303</v>
      </c>
      <c r="S158">
        <v>0</v>
      </c>
      <c r="T158">
        <v>0</v>
      </c>
      <c r="U158">
        <v>0</v>
      </c>
      <c r="V158">
        <v>0</v>
      </c>
      <c r="W158">
        <v>0</v>
      </c>
      <c r="X158">
        <v>1</v>
      </c>
      <c r="Y158">
        <v>0</v>
      </c>
      <c r="Z158">
        <v>0</v>
      </c>
      <c r="AA158" t="s">
        <v>262</v>
      </c>
      <c r="AB158" t="s">
        <v>262</v>
      </c>
      <c r="AC158" t="s">
        <v>328</v>
      </c>
      <c r="AD158">
        <v>356</v>
      </c>
      <c r="AE158">
        <v>1</v>
      </c>
      <c r="AF158" t="s">
        <v>306</v>
      </c>
      <c r="AG158">
        <v>4</v>
      </c>
      <c r="AH158">
        <v>4</v>
      </c>
      <c r="AI158" t="s">
        <v>262</v>
      </c>
      <c r="AJ158" t="s">
        <v>262</v>
      </c>
      <c r="AK158" t="s">
        <v>262</v>
      </c>
      <c r="AL158">
        <v>140</v>
      </c>
      <c r="AM158">
        <v>247.7504833979128</v>
      </c>
      <c r="AN158" t="s">
        <v>262</v>
      </c>
      <c r="AO158" t="s">
        <v>262</v>
      </c>
      <c r="AP158">
        <v>110</v>
      </c>
      <c r="AQ158">
        <v>194.66109409836005</v>
      </c>
      <c r="AR158" t="s">
        <v>307</v>
      </c>
      <c r="AS158">
        <v>4</v>
      </c>
      <c r="AT158">
        <v>2</v>
      </c>
      <c r="AU158">
        <v>1</v>
      </c>
      <c r="AV158">
        <v>1</v>
      </c>
      <c r="AW158">
        <v>2</v>
      </c>
      <c r="AX158">
        <v>0</v>
      </c>
      <c r="AY158">
        <v>1</v>
      </c>
      <c r="AZ158">
        <v>1</v>
      </c>
      <c r="BA158">
        <v>0</v>
      </c>
      <c r="BB158">
        <v>0</v>
      </c>
      <c r="BC158">
        <v>0</v>
      </c>
      <c r="BD158">
        <v>0</v>
      </c>
      <c r="BE158">
        <v>0</v>
      </c>
      <c r="BF158">
        <v>0</v>
      </c>
      <c r="BG158" t="s">
        <v>262</v>
      </c>
      <c r="BH158" t="s">
        <v>304</v>
      </c>
      <c r="BI158">
        <v>1</v>
      </c>
      <c r="BJ158">
        <v>4</v>
      </c>
      <c r="BK158">
        <v>3</v>
      </c>
      <c r="BL158">
        <v>1</v>
      </c>
      <c r="BM158">
        <v>2</v>
      </c>
      <c r="BN158">
        <v>0</v>
      </c>
      <c r="BO158" t="s">
        <v>262</v>
      </c>
      <c r="BP158">
        <v>0</v>
      </c>
      <c r="BQ158">
        <v>0</v>
      </c>
      <c r="BR158">
        <v>1</v>
      </c>
      <c r="BS158">
        <v>0</v>
      </c>
      <c r="BT158">
        <v>0</v>
      </c>
      <c r="BU158">
        <v>1</v>
      </c>
      <c r="BV158">
        <v>1</v>
      </c>
      <c r="BW158">
        <v>0</v>
      </c>
      <c r="BX158">
        <v>1</v>
      </c>
      <c r="BY158" t="s">
        <v>262</v>
      </c>
      <c r="BZ158" t="s">
        <v>262</v>
      </c>
      <c r="CA158" t="s">
        <v>262</v>
      </c>
      <c r="CB158" t="s">
        <v>262</v>
      </c>
      <c r="CC158" t="s">
        <v>262</v>
      </c>
      <c r="CD158" t="s">
        <v>262</v>
      </c>
      <c r="CE158" t="s">
        <v>262</v>
      </c>
      <c r="CF158" t="s">
        <v>262</v>
      </c>
      <c r="CG158">
        <v>0</v>
      </c>
      <c r="CH158" t="s">
        <v>262</v>
      </c>
      <c r="CI158" t="s">
        <v>262</v>
      </c>
      <c r="CJ158" t="s">
        <v>262</v>
      </c>
      <c r="CK158" t="s">
        <v>262</v>
      </c>
      <c r="CL158" t="s">
        <v>262</v>
      </c>
      <c r="CM158">
        <v>1</v>
      </c>
      <c r="CN158" t="s">
        <v>262</v>
      </c>
      <c r="CO158" t="s">
        <v>262</v>
      </c>
      <c r="CP158" t="s">
        <v>262</v>
      </c>
      <c r="CQ158" t="s">
        <v>262</v>
      </c>
      <c r="CR158">
        <v>1</v>
      </c>
      <c r="CS158">
        <v>1</v>
      </c>
      <c r="CT158" t="s">
        <v>262</v>
      </c>
      <c r="CU158" t="s">
        <v>262</v>
      </c>
      <c r="CV158" t="s">
        <v>262</v>
      </c>
    </row>
    <row r="159" spans="1:100">
      <c r="A159">
        <v>788</v>
      </c>
      <c r="B159" t="s">
        <v>299</v>
      </c>
      <c r="C159" t="s">
        <v>300</v>
      </c>
      <c r="D159">
        <v>4</v>
      </c>
      <c r="E159">
        <v>1</v>
      </c>
      <c r="F159">
        <v>2010</v>
      </c>
      <c r="G159" t="s">
        <v>305</v>
      </c>
      <c r="H159">
        <v>1987</v>
      </c>
      <c r="I159" t="s">
        <v>262</v>
      </c>
      <c r="J159">
        <v>0</v>
      </c>
      <c r="K159" t="s">
        <v>262</v>
      </c>
      <c r="L159">
        <v>1</v>
      </c>
      <c r="M159">
        <v>128</v>
      </c>
      <c r="N159" t="s">
        <v>302</v>
      </c>
      <c r="O159">
        <v>0</v>
      </c>
      <c r="P159">
        <v>1</v>
      </c>
      <c r="Q159">
        <v>0</v>
      </c>
      <c r="R159" t="s">
        <v>303</v>
      </c>
      <c r="S159">
        <v>0</v>
      </c>
      <c r="T159">
        <v>0</v>
      </c>
      <c r="U159">
        <v>0</v>
      </c>
      <c r="V159">
        <v>0</v>
      </c>
      <c r="W159">
        <v>0</v>
      </c>
      <c r="X159">
        <v>1</v>
      </c>
      <c r="Y159">
        <v>0</v>
      </c>
      <c r="Z159">
        <v>0</v>
      </c>
      <c r="AA159">
        <f>INT(AB159*4)</f>
        <v>473200</v>
      </c>
      <c r="AB159">
        <v>118300</v>
      </c>
      <c r="AC159" t="s">
        <v>328</v>
      </c>
      <c r="AD159">
        <v>356</v>
      </c>
      <c r="AE159">
        <v>1</v>
      </c>
      <c r="AF159" t="s">
        <v>306</v>
      </c>
      <c r="AG159">
        <v>4</v>
      </c>
      <c r="AH159">
        <v>4</v>
      </c>
      <c r="AI159" t="s">
        <v>262</v>
      </c>
      <c r="AJ159" t="s">
        <v>262</v>
      </c>
      <c r="AK159" t="s">
        <v>262</v>
      </c>
      <c r="AL159">
        <v>140</v>
      </c>
      <c r="AM159">
        <v>241.55987203784611</v>
      </c>
      <c r="AN159" t="s">
        <v>262</v>
      </c>
      <c r="AO159" t="s">
        <v>262</v>
      </c>
      <c r="AP159">
        <v>110</v>
      </c>
      <c r="AQ159">
        <v>189.79704231545051</v>
      </c>
      <c r="AR159" t="s">
        <v>307</v>
      </c>
      <c r="AS159">
        <v>4</v>
      </c>
      <c r="AT159">
        <v>2</v>
      </c>
      <c r="AU159">
        <v>1</v>
      </c>
      <c r="AV159">
        <v>1</v>
      </c>
      <c r="AW159">
        <v>2</v>
      </c>
      <c r="AX159">
        <v>0</v>
      </c>
      <c r="AY159">
        <v>1</v>
      </c>
      <c r="AZ159">
        <v>1</v>
      </c>
      <c r="BA159">
        <v>0</v>
      </c>
      <c r="BB159">
        <v>0</v>
      </c>
      <c r="BC159">
        <v>0</v>
      </c>
      <c r="BD159">
        <v>0</v>
      </c>
      <c r="BE159">
        <v>0</v>
      </c>
      <c r="BF159">
        <v>0</v>
      </c>
      <c r="BG159" t="s">
        <v>262</v>
      </c>
      <c r="BH159" t="s">
        <v>304</v>
      </c>
      <c r="BI159">
        <v>1</v>
      </c>
      <c r="BJ159">
        <v>4</v>
      </c>
      <c r="BK159">
        <v>3</v>
      </c>
      <c r="BL159">
        <v>1</v>
      </c>
      <c r="BM159">
        <v>2</v>
      </c>
      <c r="BN159">
        <v>0</v>
      </c>
      <c r="BO159" t="s">
        <v>262</v>
      </c>
      <c r="BP159">
        <v>0</v>
      </c>
      <c r="BQ159">
        <v>0</v>
      </c>
      <c r="BR159">
        <v>1</v>
      </c>
      <c r="BS159">
        <v>0</v>
      </c>
      <c r="BT159">
        <v>0</v>
      </c>
      <c r="BU159">
        <v>1</v>
      </c>
      <c r="BV159">
        <v>1</v>
      </c>
      <c r="BW159">
        <v>0</v>
      </c>
      <c r="BX159">
        <v>1</v>
      </c>
      <c r="BY159" t="s">
        <v>262</v>
      </c>
      <c r="BZ159" t="s">
        <v>262</v>
      </c>
      <c r="CA159" t="s">
        <v>262</v>
      </c>
      <c r="CB159" t="s">
        <v>262</v>
      </c>
      <c r="CC159" t="s">
        <v>262</v>
      </c>
      <c r="CD159" t="s">
        <v>262</v>
      </c>
      <c r="CE159" t="s">
        <v>262</v>
      </c>
      <c r="CF159" t="s">
        <v>262</v>
      </c>
      <c r="CG159">
        <v>0</v>
      </c>
      <c r="CH159" t="s">
        <v>262</v>
      </c>
      <c r="CI159" t="s">
        <v>262</v>
      </c>
      <c r="CJ159" t="s">
        <v>262</v>
      </c>
      <c r="CK159" t="s">
        <v>262</v>
      </c>
      <c r="CL159" t="s">
        <v>262</v>
      </c>
      <c r="CM159">
        <v>1</v>
      </c>
      <c r="CN159" t="s">
        <v>262</v>
      </c>
      <c r="CO159" t="s">
        <v>262</v>
      </c>
      <c r="CP159" t="s">
        <v>262</v>
      </c>
      <c r="CQ159" t="s">
        <v>262</v>
      </c>
      <c r="CR159">
        <v>1</v>
      </c>
      <c r="CS159">
        <v>1</v>
      </c>
      <c r="CT159" t="s">
        <v>262</v>
      </c>
      <c r="CU159" t="s">
        <v>262</v>
      </c>
      <c r="CV159" t="s">
        <v>262</v>
      </c>
    </row>
    <row r="160" spans="1:100">
      <c r="A160">
        <v>788</v>
      </c>
      <c r="B160" t="s">
        <v>299</v>
      </c>
      <c r="C160" t="s">
        <v>300</v>
      </c>
      <c r="D160">
        <v>4</v>
      </c>
      <c r="E160">
        <v>1</v>
      </c>
      <c r="F160">
        <v>2011</v>
      </c>
      <c r="G160" t="s">
        <v>305</v>
      </c>
      <c r="H160">
        <v>1987</v>
      </c>
      <c r="I160" t="s">
        <v>262</v>
      </c>
      <c r="J160">
        <v>0</v>
      </c>
      <c r="K160" t="s">
        <v>262</v>
      </c>
      <c r="L160">
        <v>1</v>
      </c>
      <c r="M160">
        <v>128</v>
      </c>
      <c r="N160" t="s">
        <v>302</v>
      </c>
      <c r="O160">
        <v>0</v>
      </c>
      <c r="P160">
        <v>1</v>
      </c>
      <c r="Q160">
        <v>0</v>
      </c>
      <c r="R160" t="s">
        <v>303</v>
      </c>
      <c r="S160">
        <v>0</v>
      </c>
      <c r="T160">
        <v>0</v>
      </c>
      <c r="U160">
        <v>0</v>
      </c>
      <c r="V160">
        <v>0</v>
      </c>
      <c r="W160">
        <v>0</v>
      </c>
      <c r="X160">
        <v>1</v>
      </c>
      <c r="Y160">
        <v>0</v>
      </c>
      <c r="Z160">
        <v>0</v>
      </c>
      <c r="AA160">
        <f>INT(AB160*4)</f>
        <v>704000</v>
      </c>
      <c r="AB160">
        <v>176000</v>
      </c>
      <c r="AC160" t="s">
        <v>328</v>
      </c>
      <c r="AD160">
        <v>356</v>
      </c>
      <c r="AE160">
        <v>1</v>
      </c>
      <c r="AF160" t="s">
        <v>308</v>
      </c>
      <c r="AG160">
        <v>4</v>
      </c>
      <c r="AH160">
        <v>4</v>
      </c>
      <c r="AI160" t="s">
        <v>262</v>
      </c>
      <c r="AJ160" t="s">
        <v>262</v>
      </c>
      <c r="AK160" t="s">
        <v>262</v>
      </c>
      <c r="AL160">
        <v>170</v>
      </c>
      <c r="AM160">
        <v>287.09311637394813</v>
      </c>
      <c r="AN160" t="s">
        <v>262</v>
      </c>
      <c r="AO160" t="s">
        <v>262</v>
      </c>
      <c r="AP160">
        <v>110</v>
      </c>
      <c r="AQ160">
        <v>185.76613412431936</v>
      </c>
      <c r="AR160" t="s">
        <v>309</v>
      </c>
      <c r="AS160">
        <v>4</v>
      </c>
      <c r="AT160">
        <v>2</v>
      </c>
      <c r="AU160">
        <v>1</v>
      </c>
      <c r="AV160">
        <v>1</v>
      </c>
      <c r="AW160">
        <v>2</v>
      </c>
      <c r="AX160">
        <v>0</v>
      </c>
      <c r="AY160">
        <v>1</v>
      </c>
      <c r="AZ160">
        <v>1</v>
      </c>
      <c r="BA160">
        <v>0</v>
      </c>
      <c r="BB160">
        <v>0</v>
      </c>
      <c r="BC160">
        <v>0</v>
      </c>
      <c r="BD160">
        <v>0</v>
      </c>
      <c r="BE160">
        <v>0</v>
      </c>
      <c r="BF160">
        <v>0</v>
      </c>
      <c r="BG160" t="s">
        <v>262</v>
      </c>
      <c r="BH160" t="s">
        <v>304</v>
      </c>
      <c r="BI160">
        <v>1</v>
      </c>
      <c r="BJ160">
        <v>4</v>
      </c>
      <c r="BK160">
        <v>3</v>
      </c>
      <c r="BL160">
        <v>1</v>
      </c>
      <c r="BM160">
        <v>2</v>
      </c>
      <c r="BN160">
        <v>0</v>
      </c>
      <c r="BO160" t="s">
        <v>262</v>
      </c>
      <c r="BP160">
        <v>0</v>
      </c>
      <c r="BQ160">
        <v>0</v>
      </c>
      <c r="BR160">
        <v>1</v>
      </c>
      <c r="BS160">
        <v>0</v>
      </c>
      <c r="BT160">
        <v>0</v>
      </c>
      <c r="BU160">
        <v>1</v>
      </c>
      <c r="BV160">
        <v>1</v>
      </c>
      <c r="BW160">
        <v>0</v>
      </c>
      <c r="BX160">
        <v>1</v>
      </c>
      <c r="BY160" t="s">
        <v>262</v>
      </c>
      <c r="BZ160" t="s">
        <v>262</v>
      </c>
      <c r="CA160" t="s">
        <v>262</v>
      </c>
      <c r="CB160" t="s">
        <v>262</v>
      </c>
      <c r="CC160" t="s">
        <v>262</v>
      </c>
      <c r="CD160" t="s">
        <v>262</v>
      </c>
      <c r="CE160" t="s">
        <v>262</v>
      </c>
      <c r="CF160" t="s">
        <v>262</v>
      </c>
      <c r="CG160">
        <v>0</v>
      </c>
      <c r="CH160" t="s">
        <v>262</v>
      </c>
      <c r="CI160" t="s">
        <v>262</v>
      </c>
      <c r="CJ160" t="s">
        <v>262</v>
      </c>
      <c r="CK160" t="s">
        <v>262</v>
      </c>
      <c r="CL160" t="s">
        <v>262</v>
      </c>
      <c r="CM160">
        <v>1</v>
      </c>
      <c r="CN160" t="s">
        <v>262</v>
      </c>
      <c r="CO160" t="s">
        <v>262</v>
      </c>
      <c r="CP160" t="s">
        <v>262</v>
      </c>
      <c r="CQ160" t="s">
        <v>262</v>
      </c>
      <c r="CR160">
        <v>1</v>
      </c>
      <c r="CS160">
        <v>1</v>
      </c>
      <c r="CT160" t="s">
        <v>262</v>
      </c>
      <c r="CU160" t="s">
        <v>262</v>
      </c>
      <c r="CV160" t="s">
        <v>262</v>
      </c>
    </row>
    <row r="161" spans="1:101">
      <c r="A161">
        <v>788</v>
      </c>
      <c r="B161" t="s">
        <v>299</v>
      </c>
      <c r="C161" t="s">
        <v>300</v>
      </c>
      <c r="D161">
        <v>4</v>
      </c>
      <c r="E161">
        <v>1</v>
      </c>
      <c r="F161">
        <v>2012</v>
      </c>
      <c r="G161" t="s">
        <v>305</v>
      </c>
      <c r="H161">
        <v>1987</v>
      </c>
      <c r="I161" t="s">
        <v>262</v>
      </c>
      <c r="J161">
        <v>0</v>
      </c>
      <c r="K161" t="s">
        <v>262</v>
      </c>
      <c r="L161">
        <v>1</v>
      </c>
      <c r="M161">
        <v>128</v>
      </c>
      <c r="N161" t="s">
        <v>302</v>
      </c>
      <c r="O161">
        <v>0</v>
      </c>
      <c r="P161">
        <v>1</v>
      </c>
      <c r="Q161">
        <v>0</v>
      </c>
      <c r="R161" t="s">
        <v>303</v>
      </c>
      <c r="S161">
        <v>0</v>
      </c>
      <c r="T161">
        <v>0</v>
      </c>
      <c r="U161">
        <v>0</v>
      </c>
      <c r="V161">
        <v>0</v>
      </c>
      <c r="W161">
        <v>0</v>
      </c>
      <c r="X161">
        <v>1</v>
      </c>
      <c r="Y161">
        <v>0</v>
      </c>
      <c r="Z161">
        <v>0</v>
      </c>
      <c r="AA161">
        <f>INT(AB161*4)</f>
        <v>808000</v>
      </c>
      <c r="AB161">
        <v>202000</v>
      </c>
      <c r="AC161" t="s">
        <v>328</v>
      </c>
      <c r="AD161">
        <v>356</v>
      </c>
      <c r="AE161">
        <v>1</v>
      </c>
      <c r="AF161" t="s">
        <v>306</v>
      </c>
      <c r="AG161">
        <v>4</v>
      </c>
      <c r="AH161">
        <v>4</v>
      </c>
      <c r="AI161" t="s">
        <v>262</v>
      </c>
      <c r="AJ161" t="s">
        <v>262</v>
      </c>
      <c r="AK161" t="s">
        <v>262</v>
      </c>
      <c r="AL161">
        <v>170</v>
      </c>
      <c r="AM161">
        <v>278.73327831965065</v>
      </c>
      <c r="AN161" t="s">
        <v>262</v>
      </c>
      <c r="AO161" t="s">
        <v>262</v>
      </c>
      <c r="AP161">
        <v>110</v>
      </c>
      <c r="AQ161">
        <v>180.35682714800927</v>
      </c>
      <c r="AR161" t="s">
        <v>309</v>
      </c>
      <c r="AS161">
        <v>4</v>
      </c>
      <c r="AT161">
        <v>2</v>
      </c>
      <c r="AU161">
        <v>1</v>
      </c>
      <c r="AV161">
        <v>1</v>
      </c>
      <c r="AW161">
        <v>2</v>
      </c>
      <c r="AX161">
        <v>0</v>
      </c>
      <c r="AY161">
        <v>1</v>
      </c>
      <c r="AZ161">
        <v>1</v>
      </c>
      <c r="BA161">
        <v>0</v>
      </c>
      <c r="BB161">
        <v>0</v>
      </c>
      <c r="BC161">
        <v>0</v>
      </c>
      <c r="BD161">
        <v>0</v>
      </c>
      <c r="BE161">
        <v>0</v>
      </c>
      <c r="BF161">
        <v>0</v>
      </c>
      <c r="BG161" t="s">
        <v>262</v>
      </c>
      <c r="BH161" t="s">
        <v>304</v>
      </c>
      <c r="BI161">
        <v>1</v>
      </c>
      <c r="BJ161">
        <v>4</v>
      </c>
      <c r="BK161">
        <v>3</v>
      </c>
      <c r="BL161">
        <v>1</v>
      </c>
      <c r="BM161">
        <v>2</v>
      </c>
      <c r="BN161">
        <v>0</v>
      </c>
      <c r="BO161" t="s">
        <v>262</v>
      </c>
      <c r="BP161">
        <v>1</v>
      </c>
      <c r="BQ161">
        <v>0</v>
      </c>
      <c r="BR161">
        <v>1</v>
      </c>
      <c r="BS161">
        <v>0</v>
      </c>
      <c r="BT161">
        <v>0</v>
      </c>
      <c r="BU161">
        <v>1</v>
      </c>
      <c r="BV161">
        <v>1</v>
      </c>
      <c r="BW161">
        <v>0</v>
      </c>
      <c r="BX161">
        <v>1</v>
      </c>
      <c r="BY161" t="s">
        <v>262</v>
      </c>
      <c r="BZ161" t="s">
        <v>262</v>
      </c>
      <c r="CA161" t="s">
        <v>262</v>
      </c>
      <c r="CB161" t="s">
        <v>262</v>
      </c>
      <c r="CC161" t="s">
        <v>262</v>
      </c>
      <c r="CD161" t="s">
        <v>262</v>
      </c>
      <c r="CE161" t="s">
        <v>262</v>
      </c>
      <c r="CF161" t="s">
        <v>262</v>
      </c>
      <c r="CG161">
        <v>0</v>
      </c>
      <c r="CH161" t="s">
        <v>262</v>
      </c>
      <c r="CI161" t="s">
        <v>262</v>
      </c>
      <c r="CJ161" t="s">
        <v>262</v>
      </c>
      <c r="CK161" t="s">
        <v>262</v>
      </c>
      <c r="CL161" t="s">
        <v>262</v>
      </c>
      <c r="CM161">
        <v>1</v>
      </c>
      <c r="CN161" t="s">
        <v>262</v>
      </c>
      <c r="CO161" t="s">
        <v>262</v>
      </c>
      <c r="CP161" t="s">
        <v>262</v>
      </c>
      <c r="CQ161" t="s">
        <v>262</v>
      </c>
      <c r="CR161">
        <v>1</v>
      </c>
      <c r="CS161">
        <v>1</v>
      </c>
      <c r="CT161" t="s">
        <v>262</v>
      </c>
      <c r="CU161" t="s">
        <v>262</v>
      </c>
      <c r="CV161" t="s">
        <v>262</v>
      </c>
    </row>
    <row r="162" spans="1:101">
      <c r="A162">
        <v>788</v>
      </c>
      <c r="B162" t="s">
        <v>299</v>
      </c>
      <c r="C162" t="s">
        <v>300</v>
      </c>
      <c r="D162">
        <v>4</v>
      </c>
      <c r="E162">
        <v>1</v>
      </c>
      <c r="F162">
        <v>2013</v>
      </c>
      <c r="G162" t="s">
        <v>305</v>
      </c>
      <c r="H162">
        <v>1987</v>
      </c>
      <c r="I162" t="s">
        <v>262</v>
      </c>
      <c r="J162">
        <v>0</v>
      </c>
      <c r="K162" t="s">
        <v>262</v>
      </c>
      <c r="L162">
        <v>1</v>
      </c>
      <c r="M162">
        <v>128</v>
      </c>
      <c r="N162" t="s">
        <v>302</v>
      </c>
      <c r="O162">
        <v>0</v>
      </c>
      <c r="P162">
        <v>1</v>
      </c>
      <c r="Q162">
        <v>0</v>
      </c>
      <c r="R162" t="s">
        <v>303</v>
      </c>
      <c r="S162">
        <v>0</v>
      </c>
      <c r="T162">
        <v>0</v>
      </c>
      <c r="U162">
        <v>0</v>
      </c>
      <c r="V162">
        <v>0</v>
      </c>
      <c r="W162">
        <v>0</v>
      </c>
      <c r="X162">
        <v>1</v>
      </c>
      <c r="Y162">
        <v>0</v>
      </c>
      <c r="Z162">
        <v>0</v>
      </c>
      <c r="AA162" t="s">
        <v>262</v>
      </c>
      <c r="AB162" t="s">
        <v>262</v>
      </c>
      <c r="AC162" t="s">
        <v>328</v>
      </c>
      <c r="AD162">
        <v>356</v>
      </c>
      <c r="AE162">
        <v>1</v>
      </c>
      <c r="AF162" t="s">
        <v>310</v>
      </c>
      <c r="AG162">
        <v>4</v>
      </c>
      <c r="AH162">
        <v>4</v>
      </c>
      <c r="AI162" t="s">
        <v>262</v>
      </c>
      <c r="AJ162" t="s">
        <v>262</v>
      </c>
      <c r="AK162" t="s">
        <v>262</v>
      </c>
      <c r="AL162">
        <v>170</v>
      </c>
      <c r="AM162">
        <v>272.78004865420428</v>
      </c>
      <c r="AN162" t="s">
        <v>262</v>
      </c>
      <c r="AO162" t="s">
        <v>262</v>
      </c>
      <c r="AP162">
        <v>110</v>
      </c>
      <c r="AQ162">
        <v>176.50473736448512</v>
      </c>
      <c r="AR162" t="s">
        <v>309</v>
      </c>
      <c r="AS162">
        <v>4</v>
      </c>
      <c r="AT162">
        <v>2</v>
      </c>
      <c r="AU162">
        <v>1</v>
      </c>
      <c r="AV162">
        <v>1</v>
      </c>
      <c r="AW162">
        <v>2</v>
      </c>
      <c r="AX162">
        <v>0</v>
      </c>
      <c r="AY162">
        <v>1</v>
      </c>
      <c r="AZ162">
        <v>1</v>
      </c>
      <c r="BA162">
        <v>0</v>
      </c>
      <c r="BB162">
        <v>0</v>
      </c>
      <c r="BC162">
        <v>0</v>
      </c>
      <c r="BD162">
        <v>0</v>
      </c>
      <c r="BE162">
        <v>0</v>
      </c>
      <c r="BF162">
        <v>0</v>
      </c>
      <c r="BG162" t="s">
        <v>262</v>
      </c>
      <c r="BH162" t="s">
        <v>304</v>
      </c>
      <c r="BI162">
        <v>1</v>
      </c>
      <c r="BJ162">
        <v>4</v>
      </c>
      <c r="BK162">
        <v>3</v>
      </c>
      <c r="BL162">
        <v>1</v>
      </c>
      <c r="BM162">
        <v>2</v>
      </c>
      <c r="BN162">
        <v>0</v>
      </c>
      <c r="BO162" t="s">
        <v>262</v>
      </c>
      <c r="BP162">
        <v>1</v>
      </c>
      <c r="BQ162">
        <v>0</v>
      </c>
      <c r="BR162">
        <v>1</v>
      </c>
      <c r="BS162">
        <v>0</v>
      </c>
      <c r="BT162">
        <v>0</v>
      </c>
      <c r="BU162">
        <v>1</v>
      </c>
      <c r="BV162">
        <v>1</v>
      </c>
      <c r="BW162">
        <v>0</v>
      </c>
      <c r="BX162">
        <v>1</v>
      </c>
      <c r="BY162" t="s">
        <v>262</v>
      </c>
      <c r="BZ162" t="s">
        <v>262</v>
      </c>
      <c r="CA162" t="s">
        <v>262</v>
      </c>
      <c r="CB162" t="s">
        <v>262</v>
      </c>
      <c r="CC162" t="s">
        <v>262</v>
      </c>
      <c r="CD162" t="s">
        <v>262</v>
      </c>
      <c r="CE162" t="s">
        <v>262</v>
      </c>
      <c r="CF162" t="s">
        <v>262</v>
      </c>
      <c r="CG162">
        <v>0</v>
      </c>
      <c r="CH162" t="s">
        <v>262</v>
      </c>
      <c r="CI162" t="s">
        <v>262</v>
      </c>
      <c r="CJ162" t="s">
        <v>262</v>
      </c>
      <c r="CK162" t="s">
        <v>262</v>
      </c>
      <c r="CL162" t="s">
        <v>262</v>
      </c>
      <c r="CM162">
        <v>1</v>
      </c>
      <c r="CN162" t="s">
        <v>262</v>
      </c>
      <c r="CO162" t="s">
        <v>262</v>
      </c>
      <c r="CP162" t="s">
        <v>262</v>
      </c>
      <c r="CQ162" t="s">
        <v>262</v>
      </c>
      <c r="CR162">
        <v>1</v>
      </c>
      <c r="CS162">
        <v>1</v>
      </c>
      <c r="CT162" t="s">
        <v>262</v>
      </c>
      <c r="CU162" t="s">
        <v>262</v>
      </c>
      <c r="CV162" t="s">
        <v>262</v>
      </c>
    </row>
    <row r="163" spans="1:101">
      <c r="A163">
        <v>788</v>
      </c>
      <c r="B163" t="s">
        <v>299</v>
      </c>
      <c r="C163" t="s">
        <v>300</v>
      </c>
      <c r="D163">
        <v>4</v>
      </c>
      <c r="E163">
        <v>1</v>
      </c>
      <c r="F163">
        <v>2014</v>
      </c>
      <c r="G163" t="s">
        <v>305</v>
      </c>
      <c r="H163">
        <v>1987</v>
      </c>
      <c r="I163" t="s">
        <v>262</v>
      </c>
      <c r="J163">
        <v>0</v>
      </c>
      <c r="K163" t="s">
        <v>262</v>
      </c>
      <c r="L163">
        <v>1</v>
      </c>
      <c r="M163">
        <v>128</v>
      </c>
      <c r="N163" t="s">
        <v>302</v>
      </c>
      <c r="O163">
        <v>0</v>
      </c>
      <c r="P163">
        <v>1</v>
      </c>
      <c r="Q163">
        <v>0</v>
      </c>
      <c r="R163" t="s">
        <v>303</v>
      </c>
      <c r="S163">
        <v>0</v>
      </c>
      <c r="T163">
        <v>0</v>
      </c>
      <c r="U163">
        <v>0</v>
      </c>
      <c r="V163">
        <v>0</v>
      </c>
      <c r="W163">
        <v>0</v>
      </c>
      <c r="X163">
        <v>1</v>
      </c>
      <c r="Y163">
        <v>0</v>
      </c>
      <c r="Z163">
        <v>0</v>
      </c>
      <c r="AA163">
        <f>INT(AB163*4)</f>
        <v>940000</v>
      </c>
      <c r="AB163">
        <v>235000</v>
      </c>
      <c r="AC163" t="s">
        <v>328</v>
      </c>
      <c r="AD163">
        <v>356</v>
      </c>
      <c r="AE163">
        <v>1</v>
      </c>
      <c r="AF163" t="s">
        <v>306</v>
      </c>
      <c r="AG163">
        <v>4</v>
      </c>
      <c r="AH163">
        <v>4</v>
      </c>
      <c r="AI163" t="s">
        <v>262</v>
      </c>
      <c r="AJ163" t="s">
        <v>262</v>
      </c>
      <c r="AK163" t="s">
        <v>262</v>
      </c>
      <c r="AL163">
        <v>170</v>
      </c>
      <c r="AM163">
        <v>265.48963774918127</v>
      </c>
      <c r="AN163" t="s">
        <v>262</v>
      </c>
      <c r="AO163" t="s">
        <v>262</v>
      </c>
      <c r="AP163">
        <v>110</v>
      </c>
      <c r="AQ163">
        <v>171.78741266123492</v>
      </c>
      <c r="AR163" t="s">
        <v>309</v>
      </c>
      <c r="AS163">
        <v>4</v>
      </c>
      <c r="AT163">
        <v>2</v>
      </c>
      <c r="AU163">
        <v>1</v>
      </c>
      <c r="AV163">
        <v>1</v>
      </c>
      <c r="AW163">
        <v>2</v>
      </c>
      <c r="AX163">
        <v>0</v>
      </c>
      <c r="AY163">
        <v>1</v>
      </c>
      <c r="AZ163">
        <v>1</v>
      </c>
      <c r="BA163">
        <v>0</v>
      </c>
      <c r="BB163">
        <v>0</v>
      </c>
      <c r="BC163">
        <v>0</v>
      </c>
      <c r="BD163">
        <v>0</v>
      </c>
      <c r="BE163">
        <v>0</v>
      </c>
      <c r="BF163">
        <v>0</v>
      </c>
      <c r="BG163" t="s">
        <v>262</v>
      </c>
      <c r="BH163" t="s">
        <v>304</v>
      </c>
      <c r="BI163">
        <v>1</v>
      </c>
      <c r="BJ163">
        <v>4</v>
      </c>
      <c r="BK163">
        <v>3</v>
      </c>
      <c r="BL163">
        <v>1</v>
      </c>
      <c r="BM163">
        <v>2</v>
      </c>
      <c r="BN163">
        <v>0</v>
      </c>
      <c r="BO163" t="s">
        <v>262</v>
      </c>
      <c r="BP163">
        <v>1</v>
      </c>
      <c r="BQ163">
        <v>0</v>
      </c>
      <c r="BR163">
        <v>1</v>
      </c>
      <c r="BS163">
        <v>0</v>
      </c>
      <c r="BT163">
        <v>0</v>
      </c>
      <c r="BU163">
        <v>1</v>
      </c>
      <c r="BV163">
        <v>1</v>
      </c>
      <c r="BW163">
        <v>0</v>
      </c>
      <c r="BX163">
        <v>1</v>
      </c>
      <c r="BY163">
        <v>292000000</v>
      </c>
      <c r="BZ163">
        <v>456017495.42800546</v>
      </c>
      <c r="CA163" t="s">
        <v>262</v>
      </c>
      <c r="CB163" t="s">
        <v>262</v>
      </c>
      <c r="CC163" t="s">
        <v>262</v>
      </c>
      <c r="CD163" t="s">
        <v>262</v>
      </c>
      <c r="CE163" t="s">
        <v>262</v>
      </c>
      <c r="CF163" t="s">
        <v>262</v>
      </c>
      <c r="CG163">
        <v>0</v>
      </c>
      <c r="CH163" t="s">
        <v>262</v>
      </c>
      <c r="CI163" t="s">
        <v>262</v>
      </c>
      <c r="CJ163" t="s">
        <v>262</v>
      </c>
      <c r="CK163" t="s">
        <v>262</v>
      </c>
      <c r="CL163" t="s">
        <v>262</v>
      </c>
      <c r="CM163">
        <v>1</v>
      </c>
      <c r="CN163" t="s">
        <v>262</v>
      </c>
      <c r="CO163" t="s">
        <v>262</v>
      </c>
      <c r="CP163" t="s">
        <v>262</v>
      </c>
      <c r="CQ163" t="s">
        <v>262</v>
      </c>
      <c r="CR163">
        <v>1</v>
      </c>
      <c r="CS163">
        <v>1</v>
      </c>
      <c r="CT163">
        <f>BY163</f>
        <v>292000000</v>
      </c>
      <c r="CU163">
        <f t="shared" ref="CU163:CU164" si="13">BZ163</f>
        <v>456017495.42800546</v>
      </c>
      <c r="CV163">
        <v>1</v>
      </c>
    </row>
    <row r="164" spans="1:101">
      <c r="A164">
        <v>788</v>
      </c>
      <c r="B164" t="s">
        <v>299</v>
      </c>
      <c r="C164" t="s">
        <v>300</v>
      </c>
      <c r="D164">
        <v>4</v>
      </c>
      <c r="E164">
        <v>1</v>
      </c>
      <c r="F164">
        <v>2015</v>
      </c>
      <c r="G164" t="s">
        <v>305</v>
      </c>
      <c r="H164">
        <v>1987</v>
      </c>
      <c r="I164" t="s">
        <v>262</v>
      </c>
      <c r="J164">
        <v>0</v>
      </c>
      <c r="K164" t="s">
        <v>262</v>
      </c>
      <c r="L164">
        <v>1</v>
      </c>
      <c r="M164">
        <v>128</v>
      </c>
      <c r="N164" t="s">
        <v>302</v>
      </c>
      <c r="O164">
        <v>0</v>
      </c>
      <c r="P164">
        <v>1</v>
      </c>
      <c r="Q164">
        <v>0</v>
      </c>
      <c r="R164" t="s">
        <v>303</v>
      </c>
      <c r="S164">
        <v>0</v>
      </c>
      <c r="T164">
        <v>0</v>
      </c>
      <c r="U164">
        <v>0</v>
      </c>
      <c r="V164">
        <v>0</v>
      </c>
      <c r="W164">
        <v>0</v>
      </c>
      <c r="X164">
        <v>1</v>
      </c>
      <c r="Y164">
        <v>0</v>
      </c>
      <c r="Z164">
        <v>0</v>
      </c>
      <c r="AA164">
        <f>INT(AB164*4)</f>
        <v>960000</v>
      </c>
      <c r="AB164">
        <v>240000</v>
      </c>
      <c r="AC164" t="s">
        <v>328</v>
      </c>
      <c r="AD164">
        <v>356</v>
      </c>
      <c r="AE164">
        <v>1</v>
      </c>
      <c r="AF164" t="s">
        <v>306</v>
      </c>
      <c r="AG164">
        <v>4</v>
      </c>
      <c r="AH164">
        <v>4</v>
      </c>
      <c r="AI164" t="s">
        <v>262</v>
      </c>
      <c r="AJ164" t="s">
        <v>262</v>
      </c>
      <c r="AK164" t="s">
        <v>262</v>
      </c>
      <c r="AL164">
        <v>210</v>
      </c>
      <c r="AM164">
        <v>320.08742125399391</v>
      </c>
      <c r="AN164" t="s">
        <v>262</v>
      </c>
      <c r="AO164" t="s">
        <v>262</v>
      </c>
      <c r="AP164">
        <v>150</v>
      </c>
      <c r="AQ164">
        <v>228.63387232428136</v>
      </c>
      <c r="AR164" t="s">
        <v>309</v>
      </c>
      <c r="AS164">
        <v>4</v>
      </c>
      <c r="AT164">
        <v>2</v>
      </c>
      <c r="AU164">
        <v>1</v>
      </c>
      <c r="AV164">
        <v>1</v>
      </c>
      <c r="AW164">
        <v>2</v>
      </c>
      <c r="AX164">
        <v>0</v>
      </c>
      <c r="AY164">
        <v>1</v>
      </c>
      <c r="AZ164">
        <v>1</v>
      </c>
      <c r="BA164">
        <v>0</v>
      </c>
      <c r="BB164">
        <v>0</v>
      </c>
      <c r="BC164">
        <v>0</v>
      </c>
      <c r="BD164">
        <v>0</v>
      </c>
      <c r="BE164">
        <v>0</v>
      </c>
      <c r="BF164">
        <v>0</v>
      </c>
      <c r="BG164" t="s">
        <v>262</v>
      </c>
      <c r="BH164" t="s">
        <v>304</v>
      </c>
      <c r="BI164">
        <v>1</v>
      </c>
      <c r="BJ164">
        <v>4</v>
      </c>
      <c r="BK164">
        <v>3</v>
      </c>
      <c r="BL164">
        <v>1</v>
      </c>
      <c r="BM164">
        <v>2</v>
      </c>
      <c r="BN164">
        <v>0</v>
      </c>
      <c r="BO164" t="s">
        <v>262</v>
      </c>
      <c r="BP164">
        <v>1</v>
      </c>
      <c r="BQ164">
        <v>0</v>
      </c>
      <c r="BR164">
        <v>1</v>
      </c>
      <c r="BS164">
        <v>0</v>
      </c>
      <c r="BT164">
        <v>0</v>
      </c>
      <c r="BU164">
        <v>1</v>
      </c>
      <c r="BV164">
        <v>1</v>
      </c>
      <c r="BW164">
        <v>0</v>
      </c>
      <c r="BX164">
        <v>1</v>
      </c>
      <c r="BY164">
        <v>500000000</v>
      </c>
      <c r="BZ164">
        <v>762112907.74760449</v>
      </c>
      <c r="CA164" t="s">
        <v>262</v>
      </c>
      <c r="CB164" t="s">
        <v>262</v>
      </c>
      <c r="CC164" t="s">
        <v>262</v>
      </c>
      <c r="CD164" t="s">
        <v>262</v>
      </c>
      <c r="CE164" t="s">
        <v>262</v>
      </c>
      <c r="CF164" t="s">
        <v>262</v>
      </c>
      <c r="CG164">
        <v>0</v>
      </c>
      <c r="CH164" t="s">
        <v>262</v>
      </c>
      <c r="CI164" t="s">
        <v>262</v>
      </c>
      <c r="CJ164" t="s">
        <v>262</v>
      </c>
      <c r="CK164" t="s">
        <v>262</v>
      </c>
      <c r="CL164" t="s">
        <v>262</v>
      </c>
      <c r="CM164">
        <v>1</v>
      </c>
      <c r="CN164" t="s">
        <v>262</v>
      </c>
      <c r="CO164" t="s">
        <v>262</v>
      </c>
      <c r="CP164" t="s">
        <v>262</v>
      </c>
      <c r="CQ164" t="s">
        <v>262</v>
      </c>
      <c r="CR164">
        <v>1</v>
      </c>
      <c r="CS164">
        <v>1</v>
      </c>
      <c r="CT164">
        <f t="shared" ref="CT164" si="14">BY164</f>
        <v>500000000</v>
      </c>
      <c r="CU164">
        <f t="shared" si="13"/>
        <v>762112907.74760449</v>
      </c>
      <c r="CV164">
        <v>1</v>
      </c>
    </row>
    <row r="165" spans="1:101">
      <c r="A165">
        <v>887</v>
      </c>
      <c r="B165" t="s">
        <v>409</v>
      </c>
      <c r="C165" t="s">
        <v>382</v>
      </c>
      <c r="D165">
        <v>4</v>
      </c>
      <c r="E165">
        <v>1</v>
      </c>
      <c r="F165">
        <v>2000</v>
      </c>
      <c r="G165" t="s">
        <v>404</v>
      </c>
      <c r="H165">
        <v>1996</v>
      </c>
      <c r="I165">
        <v>2015</v>
      </c>
      <c r="J165">
        <v>0</v>
      </c>
      <c r="K165" t="s">
        <v>262</v>
      </c>
      <c r="L165">
        <v>1</v>
      </c>
      <c r="M165">
        <v>2</v>
      </c>
      <c r="N165" t="s">
        <v>405</v>
      </c>
      <c r="O165">
        <v>0</v>
      </c>
      <c r="P165">
        <v>146</v>
      </c>
      <c r="Q165">
        <v>0</v>
      </c>
      <c r="R165" t="s">
        <v>262</v>
      </c>
      <c r="S165">
        <v>0</v>
      </c>
      <c r="T165">
        <v>1</v>
      </c>
      <c r="U165">
        <v>0</v>
      </c>
      <c r="V165">
        <v>0</v>
      </c>
      <c r="W165">
        <v>0</v>
      </c>
      <c r="X165">
        <v>0</v>
      </c>
      <c r="Y165">
        <v>0</v>
      </c>
      <c r="Z165">
        <v>0</v>
      </c>
      <c r="AD165">
        <v>5</v>
      </c>
      <c r="AE165">
        <v>0</v>
      </c>
      <c r="AF165" t="s">
        <v>262</v>
      </c>
      <c r="AG165">
        <v>6</v>
      </c>
      <c r="AH165" t="s">
        <v>262</v>
      </c>
      <c r="AI165" t="s">
        <v>262</v>
      </c>
      <c r="AJ165">
        <v>3000</v>
      </c>
      <c r="AK165">
        <v>106.20278306293477</v>
      </c>
      <c r="AL165">
        <v>6000</v>
      </c>
      <c r="AM165">
        <v>212.40556612586954</v>
      </c>
      <c r="AN165">
        <v>5000</v>
      </c>
      <c r="AO165">
        <v>177.00463843822462</v>
      </c>
      <c r="AR165" t="s">
        <v>407</v>
      </c>
      <c r="AS165">
        <v>5</v>
      </c>
      <c r="AT165">
        <v>2</v>
      </c>
      <c r="AU165">
        <v>1</v>
      </c>
      <c r="AV165">
        <v>1</v>
      </c>
      <c r="AW165">
        <v>2</v>
      </c>
      <c r="AX165">
        <v>0</v>
      </c>
      <c r="AY165">
        <v>0</v>
      </c>
      <c r="AZ165">
        <v>0</v>
      </c>
      <c r="BA165">
        <v>0</v>
      </c>
      <c r="BB165">
        <v>0</v>
      </c>
      <c r="BC165">
        <v>0</v>
      </c>
      <c r="BD165">
        <v>0</v>
      </c>
      <c r="BE165">
        <v>0</v>
      </c>
      <c r="BF165">
        <v>1</v>
      </c>
      <c r="BG165" t="s">
        <v>262</v>
      </c>
      <c r="BH165" t="s">
        <v>406</v>
      </c>
      <c r="BI165">
        <v>1</v>
      </c>
      <c r="BJ165">
        <v>3</v>
      </c>
      <c r="BK165">
        <v>3</v>
      </c>
      <c r="BL165">
        <v>0</v>
      </c>
      <c r="BM165">
        <v>2</v>
      </c>
      <c r="BN165">
        <v>0</v>
      </c>
      <c r="BO165" t="s">
        <v>262</v>
      </c>
      <c r="BP165">
        <v>0</v>
      </c>
      <c r="BQ165">
        <v>0</v>
      </c>
      <c r="BR165">
        <v>1</v>
      </c>
      <c r="BS165">
        <v>0</v>
      </c>
      <c r="BT165">
        <v>1</v>
      </c>
      <c r="BU165">
        <v>3</v>
      </c>
      <c r="BV165">
        <v>0</v>
      </c>
      <c r="BW165">
        <v>0</v>
      </c>
      <c r="BX165">
        <v>1</v>
      </c>
      <c r="BY165" t="s">
        <v>262</v>
      </c>
      <c r="BZ165" t="s">
        <v>262</v>
      </c>
      <c r="CA165" t="s">
        <v>262</v>
      </c>
      <c r="CB165" t="s">
        <v>262</v>
      </c>
      <c r="CC165" t="s">
        <v>262</v>
      </c>
      <c r="CD165" t="s">
        <v>262</v>
      </c>
      <c r="CE165" t="s">
        <v>262</v>
      </c>
      <c r="CF165" t="s">
        <v>262</v>
      </c>
      <c r="CG165">
        <v>1</v>
      </c>
      <c r="CI165" t="s">
        <v>262</v>
      </c>
      <c r="CJ165" t="s">
        <v>262</v>
      </c>
      <c r="CK165" t="s">
        <v>262</v>
      </c>
      <c r="CL165" t="s">
        <v>262</v>
      </c>
      <c r="CM165" t="s">
        <v>262</v>
      </c>
      <c r="CN165" t="s">
        <v>262</v>
      </c>
      <c r="CO165" t="s">
        <v>262</v>
      </c>
      <c r="CP165" t="s">
        <v>262</v>
      </c>
      <c r="CQ165" t="s">
        <v>262</v>
      </c>
      <c r="CR165">
        <v>1</v>
      </c>
      <c r="CS165">
        <v>1</v>
      </c>
      <c r="CT165" t="s">
        <v>262</v>
      </c>
      <c r="CU165" t="s">
        <v>262</v>
      </c>
      <c r="CV165" t="s">
        <v>262</v>
      </c>
    </row>
    <row r="166" spans="1:101">
      <c r="A166">
        <v>887</v>
      </c>
      <c r="B166" t="s">
        <v>409</v>
      </c>
      <c r="C166" t="s">
        <v>382</v>
      </c>
      <c r="D166">
        <v>4</v>
      </c>
      <c r="E166">
        <v>1</v>
      </c>
      <c r="F166">
        <v>2001</v>
      </c>
      <c r="G166" t="s">
        <v>404</v>
      </c>
      <c r="H166">
        <v>1996</v>
      </c>
      <c r="I166">
        <v>2015</v>
      </c>
      <c r="J166">
        <v>0</v>
      </c>
      <c r="K166" t="s">
        <v>262</v>
      </c>
      <c r="L166">
        <v>1</v>
      </c>
      <c r="M166">
        <v>2</v>
      </c>
      <c r="N166" t="s">
        <v>405</v>
      </c>
      <c r="O166">
        <v>0</v>
      </c>
      <c r="P166">
        <v>146</v>
      </c>
      <c r="Q166">
        <v>0</v>
      </c>
      <c r="R166" t="s">
        <v>262</v>
      </c>
      <c r="S166">
        <v>0</v>
      </c>
      <c r="T166">
        <v>1</v>
      </c>
      <c r="U166">
        <v>0</v>
      </c>
      <c r="V166">
        <v>0</v>
      </c>
      <c r="W166">
        <v>0</v>
      </c>
      <c r="X166">
        <v>0</v>
      </c>
      <c r="Y166">
        <v>0</v>
      </c>
      <c r="Z166">
        <v>0</v>
      </c>
      <c r="AD166">
        <v>5</v>
      </c>
      <c r="AE166">
        <v>0</v>
      </c>
      <c r="AF166" t="s">
        <v>262</v>
      </c>
      <c r="AG166">
        <v>6</v>
      </c>
      <c r="AH166" t="s">
        <v>262</v>
      </c>
      <c r="AI166" t="s">
        <v>262</v>
      </c>
      <c r="AJ166">
        <v>3000</v>
      </c>
      <c r="AK166">
        <v>105.71770478563577</v>
      </c>
      <c r="AL166">
        <v>6000</v>
      </c>
      <c r="AM166">
        <v>211.43540957127155</v>
      </c>
      <c r="AN166">
        <v>5000</v>
      </c>
      <c r="AO166">
        <v>176.19617464272628</v>
      </c>
      <c r="AR166" t="s">
        <v>407</v>
      </c>
      <c r="AS166">
        <v>5</v>
      </c>
      <c r="AT166">
        <v>2</v>
      </c>
      <c r="AU166">
        <v>1</v>
      </c>
      <c r="AV166">
        <v>1</v>
      </c>
      <c r="AW166">
        <v>2</v>
      </c>
      <c r="AX166">
        <v>0</v>
      </c>
      <c r="AY166">
        <v>0</v>
      </c>
      <c r="AZ166">
        <v>0</v>
      </c>
      <c r="BA166">
        <v>0</v>
      </c>
      <c r="BB166">
        <v>0</v>
      </c>
      <c r="BC166">
        <v>0</v>
      </c>
      <c r="BD166">
        <v>0</v>
      </c>
      <c r="BE166">
        <v>0</v>
      </c>
      <c r="BF166">
        <v>1</v>
      </c>
      <c r="BG166" t="s">
        <v>262</v>
      </c>
      <c r="BH166" t="s">
        <v>406</v>
      </c>
      <c r="BI166">
        <v>1</v>
      </c>
      <c r="BJ166">
        <v>3</v>
      </c>
      <c r="BK166">
        <v>3</v>
      </c>
      <c r="BL166">
        <v>0</v>
      </c>
      <c r="BM166">
        <v>2</v>
      </c>
      <c r="BN166">
        <v>0</v>
      </c>
      <c r="BO166" t="s">
        <v>262</v>
      </c>
      <c r="BP166">
        <v>0</v>
      </c>
      <c r="BQ166">
        <v>0</v>
      </c>
      <c r="BR166">
        <v>1</v>
      </c>
      <c r="BS166">
        <v>0</v>
      </c>
      <c r="BT166">
        <v>1</v>
      </c>
      <c r="BU166">
        <v>3</v>
      </c>
      <c r="BV166">
        <v>0</v>
      </c>
      <c r="BW166">
        <v>0</v>
      </c>
      <c r="BX166">
        <v>1</v>
      </c>
      <c r="BY166" t="s">
        <v>262</v>
      </c>
      <c r="BZ166" t="s">
        <v>262</v>
      </c>
      <c r="CA166" t="s">
        <v>262</v>
      </c>
      <c r="CB166" t="s">
        <v>262</v>
      </c>
      <c r="CC166" t="s">
        <v>262</v>
      </c>
      <c r="CD166" t="s">
        <v>262</v>
      </c>
      <c r="CE166" t="s">
        <v>262</v>
      </c>
      <c r="CF166" t="s">
        <v>262</v>
      </c>
      <c r="CG166">
        <v>1</v>
      </c>
      <c r="CI166" t="s">
        <v>262</v>
      </c>
      <c r="CJ166" t="s">
        <v>262</v>
      </c>
      <c r="CK166" t="s">
        <v>262</v>
      </c>
      <c r="CL166" t="s">
        <v>262</v>
      </c>
      <c r="CM166" t="s">
        <v>262</v>
      </c>
      <c r="CN166" t="s">
        <v>262</v>
      </c>
      <c r="CO166" t="s">
        <v>262</v>
      </c>
      <c r="CP166" t="s">
        <v>262</v>
      </c>
      <c r="CQ166" t="s">
        <v>262</v>
      </c>
      <c r="CR166">
        <v>1</v>
      </c>
      <c r="CS166">
        <v>1</v>
      </c>
      <c r="CT166" t="s">
        <v>262</v>
      </c>
      <c r="CU166" t="s">
        <v>262</v>
      </c>
      <c r="CV166" t="s">
        <v>262</v>
      </c>
    </row>
    <row r="167" spans="1:101">
      <c r="A167">
        <v>887</v>
      </c>
      <c r="B167" t="s">
        <v>409</v>
      </c>
      <c r="C167" t="s">
        <v>382</v>
      </c>
      <c r="D167">
        <v>4</v>
      </c>
      <c r="E167">
        <v>1</v>
      </c>
      <c r="F167">
        <v>2002</v>
      </c>
      <c r="G167" t="s">
        <v>404</v>
      </c>
      <c r="H167">
        <v>1996</v>
      </c>
      <c r="I167">
        <v>2015</v>
      </c>
      <c r="J167">
        <v>0</v>
      </c>
      <c r="K167" t="s">
        <v>262</v>
      </c>
      <c r="L167">
        <v>1</v>
      </c>
      <c r="M167">
        <v>2</v>
      </c>
      <c r="N167" t="s">
        <v>405</v>
      </c>
      <c r="O167">
        <v>0</v>
      </c>
      <c r="P167">
        <v>146</v>
      </c>
      <c r="Q167">
        <v>0</v>
      </c>
      <c r="R167" t="s">
        <v>262</v>
      </c>
      <c r="S167">
        <v>0</v>
      </c>
      <c r="T167">
        <v>1</v>
      </c>
      <c r="U167">
        <v>0</v>
      </c>
      <c r="V167">
        <v>0</v>
      </c>
      <c r="W167">
        <v>0</v>
      </c>
      <c r="X167">
        <v>0</v>
      </c>
      <c r="Y167">
        <v>0</v>
      </c>
      <c r="Z167">
        <v>0</v>
      </c>
      <c r="AD167">
        <v>5</v>
      </c>
      <c r="AE167">
        <v>0</v>
      </c>
      <c r="AF167" t="s">
        <v>262</v>
      </c>
      <c r="AG167">
        <v>6</v>
      </c>
      <c r="AH167" t="s">
        <v>262</v>
      </c>
      <c r="AI167" t="s">
        <v>262</v>
      </c>
      <c r="AJ167">
        <v>3000</v>
      </c>
      <c r="AK167">
        <v>98.738613289394181</v>
      </c>
      <c r="AL167">
        <v>6000</v>
      </c>
      <c r="AM167">
        <v>197.47722657878836</v>
      </c>
      <c r="AN167">
        <v>5000</v>
      </c>
      <c r="AO167">
        <v>164.56435548232363</v>
      </c>
      <c r="AR167" t="s">
        <v>407</v>
      </c>
      <c r="AS167">
        <v>5</v>
      </c>
      <c r="AT167">
        <v>2</v>
      </c>
      <c r="AU167">
        <v>1</v>
      </c>
      <c r="AV167">
        <v>1</v>
      </c>
      <c r="AW167">
        <v>2</v>
      </c>
      <c r="AX167">
        <v>0</v>
      </c>
      <c r="AY167">
        <v>0</v>
      </c>
      <c r="AZ167">
        <v>0</v>
      </c>
      <c r="BA167">
        <v>0</v>
      </c>
      <c r="BB167">
        <v>0</v>
      </c>
      <c r="BC167">
        <v>0</v>
      </c>
      <c r="BD167">
        <v>0</v>
      </c>
      <c r="BE167">
        <v>0</v>
      </c>
      <c r="BF167">
        <v>1</v>
      </c>
      <c r="BG167" t="s">
        <v>262</v>
      </c>
      <c r="BH167" t="s">
        <v>406</v>
      </c>
      <c r="BI167">
        <v>1</v>
      </c>
      <c r="BJ167">
        <v>3</v>
      </c>
      <c r="BK167">
        <v>3</v>
      </c>
      <c r="BL167">
        <v>0</v>
      </c>
      <c r="BM167">
        <v>2</v>
      </c>
      <c r="BN167">
        <v>0</v>
      </c>
      <c r="BO167" t="s">
        <v>262</v>
      </c>
      <c r="BP167">
        <v>0</v>
      </c>
      <c r="BQ167">
        <v>0</v>
      </c>
      <c r="BR167">
        <v>1</v>
      </c>
      <c r="BS167">
        <v>0</v>
      </c>
      <c r="BT167">
        <v>1</v>
      </c>
      <c r="BU167">
        <v>3</v>
      </c>
      <c r="BV167">
        <v>0</v>
      </c>
      <c r="BW167">
        <v>0</v>
      </c>
      <c r="BX167">
        <v>1</v>
      </c>
      <c r="BY167" t="s">
        <v>262</v>
      </c>
      <c r="BZ167" t="s">
        <v>262</v>
      </c>
      <c r="CA167" t="s">
        <v>262</v>
      </c>
      <c r="CB167" t="s">
        <v>262</v>
      </c>
      <c r="CC167" t="s">
        <v>262</v>
      </c>
      <c r="CD167" t="s">
        <v>262</v>
      </c>
      <c r="CE167" t="s">
        <v>262</v>
      </c>
      <c r="CF167" t="s">
        <v>262</v>
      </c>
      <c r="CG167">
        <v>1</v>
      </c>
      <c r="CI167" t="s">
        <v>262</v>
      </c>
      <c r="CJ167" t="s">
        <v>262</v>
      </c>
      <c r="CK167" t="s">
        <v>262</v>
      </c>
      <c r="CL167" t="s">
        <v>262</v>
      </c>
      <c r="CM167" t="s">
        <v>262</v>
      </c>
      <c r="CN167" t="s">
        <v>262</v>
      </c>
      <c r="CO167" t="s">
        <v>262</v>
      </c>
      <c r="CP167" t="s">
        <v>262</v>
      </c>
      <c r="CQ167" t="s">
        <v>262</v>
      </c>
      <c r="CR167">
        <v>1</v>
      </c>
      <c r="CS167">
        <v>1</v>
      </c>
      <c r="CT167" t="s">
        <v>262</v>
      </c>
      <c r="CU167" t="s">
        <v>262</v>
      </c>
      <c r="CV167" t="s">
        <v>262</v>
      </c>
    </row>
    <row r="168" spans="1:101">
      <c r="A168">
        <v>887</v>
      </c>
      <c r="B168" t="s">
        <v>409</v>
      </c>
      <c r="C168" t="s">
        <v>382</v>
      </c>
      <c r="D168">
        <v>4</v>
      </c>
      <c r="E168">
        <v>1</v>
      </c>
      <c r="F168">
        <v>2003</v>
      </c>
      <c r="G168" t="s">
        <v>404</v>
      </c>
      <c r="H168">
        <v>1996</v>
      </c>
      <c r="I168">
        <v>2015</v>
      </c>
      <c r="J168">
        <v>0</v>
      </c>
      <c r="K168" t="s">
        <v>262</v>
      </c>
      <c r="L168">
        <v>1</v>
      </c>
      <c r="M168">
        <v>2</v>
      </c>
      <c r="N168" t="s">
        <v>405</v>
      </c>
      <c r="O168">
        <v>0</v>
      </c>
      <c r="P168">
        <v>146</v>
      </c>
      <c r="Q168">
        <v>0</v>
      </c>
      <c r="R168" t="s">
        <v>262</v>
      </c>
      <c r="S168">
        <v>0</v>
      </c>
      <c r="T168">
        <v>1</v>
      </c>
      <c r="U168">
        <v>0</v>
      </c>
      <c r="V168">
        <v>0</v>
      </c>
      <c r="W168">
        <v>0</v>
      </c>
      <c r="X168">
        <v>0</v>
      </c>
      <c r="Y168">
        <v>0</v>
      </c>
      <c r="Z168">
        <v>0</v>
      </c>
      <c r="AD168">
        <v>5</v>
      </c>
      <c r="AE168">
        <v>0</v>
      </c>
      <c r="AF168" t="s">
        <v>262</v>
      </c>
      <c r="AG168">
        <v>6</v>
      </c>
      <c r="AH168" t="s">
        <v>262</v>
      </c>
      <c r="AI168" t="s">
        <v>262</v>
      </c>
      <c r="AJ168">
        <v>3000</v>
      </c>
      <c r="AK168">
        <v>90.815573206999048</v>
      </c>
      <c r="AL168">
        <v>6000</v>
      </c>
      <c r="AM168">
        <v>181.6311464139981</v>
      </c>
      <c r="AN168">
        <v>5000</v>
      </c>
      <c r="AO168">
        <v>151.35928867833175</v>
      </c>
      <c r="AR168" t="s">
        <v>407</v>
      </c>
      <c r="AS168">
        <v>5</v>
      </c>
      <c r="AT168">
        <v>2</v>
      </c>
      <c r="AU168">
        <v>1</v>
      </c>
      <c r="AV168">
        <v>1</v>
      </c>
      <c r="AW168">
        <v>2</v>
      </c>
      <c r="AX168">
        <v>0</v>
      </c>
      <c r="AY168">
        <v>0</v>
      </c>
      <c r="AZ168">
        <v>0</v>
      </c>
      <c r="BA168">
        <v>0</v>
      </c>
      <c r="BB168">
        <v>0</v>
      </c>
      <c r="BC168">
        <v>0</v>
      </c>
      <c r="BD168">
        <v>0</v>
      </c>
      <c r="BE168">
        <v>0</v>
      </c>
      <c r="BF168">
        <v>1</v>
      </c>
      <c r="BG168" t="s">
        <v>262</v>
      </c>
      <c r="BH168" t="s">
        <v>406</v>
      </c>
      <c r="BI168">
        <v>1</v>
      </c>
      <c r="BJ168">
        <v>3</v>
      </c>
      <c r="BK168">
        <v>3</v>
      </c>
      <c r="BL168">
        <v>0</v>
      </c>
      <c r="BM168">
        <v>2</v>
      </c>
      <c r="BN168">
        <v>0</v>
      </c>
      <c r="BO168" t="s">
        <v>262</v>
      </c>
      <c r="BP168">
        <v>0</v>
      </c>
      <c r="BQ168">
        <v>0</v>
      </c>
      <c r="BR168">
        <v>1</v>
      </c>
      <c r="BS168">
        <v>0</v>
      </c>
      <c r="BT168">
        <v>1</v>
      </c>
      <c r="BU168">
        <v>3</v>
      </c>
      <c r="BV168">
        <v>0</v>
      </c>
      <c r="BW168">
        <v>0</v>
      </c>
      <c r="BX168">
        <v>1</v>
      </c>
      <c r="BY168" t="s">
        <v>262</v>
      </c>
      <c r="BZ168" t="s">
        <v>262</v>
      </c>
      <c r="CA168" t="s">
        <v>262</v>
      </c>
      <c r="CB168" t="s">
        <v>262</v>
      </c>
      <c r="CC168" t="s">
        <v>262</v>
      </c>
      <c r="CD168" t="s">
        <v>262</v>
      </c>
      <c r="CE168" t="s">
        <v>262</v>
      </c>
      <c r="CF168" t="s">
        <v>262</v>
      </c>
      <c r="CG168">
        <v>1</v>
      </c>
      <c r="CI168" t="s">
        <v>262</v>
      </c>
      <c r="CJ168" t="s">
        <v>262</v>
      </c>
      <c r="CK168" t="s">
        <v>262</v>
      </c>
      <c r="CL168" t="s">
        <v>262</v>
      </c>
      <c r="CM168" t="s">
        <v>262</v>
      </c>
      <c r="CN168" t="s">
        <v>262</v>
      </c>
      <c r="CO168" t="s">
        <v>262</v>
      </c>
      <c r="CP168" t="s">
        <v>262</v>
      </c>
      <c r="CQ168" t="s">
        <v>262</v>
      </c>
      <c r="CR168">
        <v>1</v>
      </c>
      <c r="CS168">
        <v>1</v>
      </c>
      <c r="CT168" t="s">
        <v>262</v>
      </c>
      <c r="CU168" t="s">
        <v>262</v>
      </c>
      <c r="CV168" t="s">
        <v>262</v>
      </c>
    </row>
    <row r="169" spans="1:101">
      <c r="A169">
        <v>887</v>
      </c>
      <c r="B169" t="s">
        <v>409</v>
      </c>
      <c r="C169" t="s">
        <v>382</v>
      </c>
      <c r="D169">
        <v>4</v>
      </c>
      <c r="E169">
        <v>1</v>
      </c>
      <c r="F169">
        <v>2004</v>
      </c>
      <c r="G169" t="s">
        <v>404</v>
      </c>
      <c r="H169">
        <v>1996</v>
      </c>
      <c r="I169">
        <v>2015</v>
      </c>
      <c r="J169">
        <v>0</v>
      </c>
      <c r="K169" t="s">
        <v>262</v>
      </c>
      <c r="L169">
        <v>1</v>
      </c>
      <c r="M169">
        <v>2</v>
      </c>
      <c r="N169" t="s">
        <v>405</v>
      </c>
      <c r="O169">
        <v>0</v>
      </c>
      <c r="P169">
        <v>146</v>
      </c>
      <c r="Q169">
        <v>0</v>
      </c>
      <c r="R169" t="s">
        <v>262</v>
      </c>
      <c r="S169">
        <v>0</v>
      </c>
      <c r="T169">
        <v>1</v>
      </c>
      <c r="U169">
        <v>0</v>
      </c>
      <c r="V169">
        <v>0</v>
      </c>
      <c r="W169">
        <v>0</v>
      </c>
      <c r="X169">
        <v>0</v>
      </c>
      <c r="Y169">
        <v>0</v>
      </c>
      <c r="Z169">
        <v>0</v>
      </c>
      <c r="AD169">
        <v>5</v>
      </c>
      <c r="AE169">
        <v>0</v>
      </c>
      <c r="AF169" t="s">
        <v>262</v>
      </c>
      <c r="AG169">
        <v>6</v>
      </c>
      <c r="AH169" t="s">
        <v>262</v>
      </c>
      <c r="AI169" t="s">
        <v>262</v>
      </c>
      <c r="AJ169">
        <v>3000</v>
      </c>
      <c r="AK169">
        <v>81.772003696500235</v>
      </c>
      <c r="AL169">
        <v>6000</v>
      </c>
      <c r="AM169">
        <v>163.54400739300047</v>
      </c>
      <c r="AN169">
        <v>5000</v>
      </c>
      <c r="AO169">
        <v>136.28667282750041</v>
      </c>
      <c r="AR169" t="s">
        <v>407</v>
      </c>
      <c r="AS169">
        <v>5</v>
      </c>
      <c r="AT169">
        <v>2</v>
      </c>
      <c r="AU169">
        <v>1</v>
      </c>
      <c r="AV169">
        <v>1</v>
      </c>
      <c r="AW169">
        <v>2</v>
      </c>
      <c r="AX169">
        <v>0</v>
      </c>
      <c r="AY169">
        <v>0</v>
      </c>
      <c r="AZ169">
        <v>0</v>
      </c>
      <c r="BA169">
        <v>0</v>
      </c>
      <c r="BB169">
        <v>0</v>
      </c>
      <c r="BC169">
        <v>0</v>
      </c>
      <c r="BD169">
        <v>0</v>
      </c>
      <c r="BE169">
        <v>0</v>
      </c>
      <c r="BF169">
        <v>1</v>
      </c>
      <c r="BG169" t="s">
        <v>262</v>
      </c>
      <c r="BH169" t="s">
        <v>406</v>
      </c>
      <c r="BI169">
        <v>1</v>
      </c>
      <c r="BJ169">
        <v>3</v>
      </c>
      <c r="BK169">
        <v>3</v>
      </c>
      <c r="BL169">
        <v>0</v>
      </c>
      <c r="BM169">
        <v>2</v>
      </c>
      <c r="BN169">
        <v>0</v>
      </c>
      <c r="BO169" t="s">
        <v>262</v>
      </c>
      <c r="BP169">
        <v>0</v>
      </c>
      <c r="BQ169">
        <v>0</v>
      </c>
      <c r="BR169">
        <v>1</v>
      </c>
      <c r="BS169">
        <v>0</v>
      </c>
      <c r="BT169">
        <v>1</v>
      </c>
      <c r="BU169">
        <v>3</v>
      </c>
      <c r="BV169">
        <v>0</v>
      </c>
      <c r="BW169">
        <v>0</v>
      </c>
      <c r="BX169">
        <v>1</v>
      </c>
      <c r="BY169" t="s">
        <v>262</v>
      </c>
      <c r="BZ169" t="s">
        <v>262</v>
      </c>
      <c r="CA169" t="s">
        <v>262</v>
      </c>
      <c r="CB169" t="s">
        <v>262</v>
      </c>
      <c r="CC169" t="s">
        <v>262</v>
      </c>
      <c r="CD169" t="s">
        <v>262</v>
      </c>
      <c r="CE169" t="s">
        <v>262</v>
      </c>
      <c r="CF169" t="s">
        <v>262</v>
      </c>
      <c r="CG169">
        <v>1</v>
      </c>
      <c r="CI169" t="s">
        <v>262</v>
      </c>
      <c r="CJ169" t="s">
        <v>262</v>
      </c>
      <c r="CK169" t="s">
        <v>262</v>
      </c>
      <c r="CL169" t="s">
        <v>262</v>
      </c>
      <c r="CM169" t="s">
        <v>262</v>
      </c>
      <c r="CN169" t="s">
        <v>262</v>
      </c>
      <c r="CO169" t="s">
        <v>262</v>
      </c>
      <c r="CP169" t="s">
        <v>262</v>
      </c>
      <c r="CQ169" t="s">
        <v>262</v>
      </c>
      <c r="CR169">
        <v>1</v>
      </c>
      <c r="CS169">
        <v>1</v>
      </c>
      <c r="CT169" t="s">
        <v>262</v>
      </c>
      <c r="CU169" t="s">
        <v>262</v>
      </c>
      <c r="CV169" t="s">
        <v>262</v>
      </c>
    </row>
    <row r="170" spans="1:101">
      <c r="A170">
        <v>887</v>
      </c>
      <c r="B170" t="s">
        <v>409</v>
      </c>
      <c r="C170" t="s">
        <v>382</v>
      </c>
      <c r="D170">
        <v>4</v>
      </c>
      <c r="E170">
        <v>1</v>
      </c>
      <c r="F170">
        <v>2005</v>
      </c>
      <c r="G170" t="s">
        <v>404</v>
      </c>
      <c r="H170">
        <v>1996</v>
      </c>
      <c r="I170">
        <v>2015</v>
      </c>
      <c r="J170">
        <v>0</v>
      </c>
      <c r="K170" t="s">
        <v>262</v>
      </c>
      <c r="L170">
        <v>1</v>
      </c>
      <c r="M170">
        <v>2</v>
      </c>
      <c r="N170" t="s">
        <v>405</v>
      </c>
      <c r="O170">
        <v>0</v>
      </c>
      <c r="P170">
        <v>146</v>
      </c>
      <c r="Q170">
        <v>0</v>
      </c>
      <c r="R170" t="s">
        <v>262</v>
      </c>
      <c r="S170">
        <v>0</v>
      </c>
      <c r="T170">
        <v>1</v>
      </c>
      <c r="U170">
        <v>0</v>
      </c>
      <c r="V170">
        <v>0</v>
      </c>
      <c r="W170">
        <v>0</v>
      </c>
      <c r="X170">
        <v>0</v>
      </c>
      <c r="Y170">
        <v>0</v>
      </c>
      <c r="Z170">
        <v>0</v>
      </c>
      <c r="AD170">
        <v>5</v>
      </c>
      <c r="AE170">
        <v>0</v>
      </c>
      <c r="AF170" t="s">
        <v>262</v>
      </c>
      <c r="AG170">
        <v>6</v>
      </c>
      <c r="AH170" t="s">
        <v>262</v>
      </c>
      <c r="AI170" t="s">
        <v>262</v>
      </c>
      <c r="AJ170">
        <v>3000</v>
      </c>
      <c r="AK170">
        <v>71.206228825891941</v>
      </c>
      <c r="AL170">
        <v>6000</v>
      </c>
      <c r="AM170">
        <v>142.41245765178388</v>
      </c>
      <c r="AN170">
        <v>5000</v>
      </c>
      <c r="AO170">
        <v>118.67704804315323</v>
      </c>
      <c r="AR170" t="s">
        <v>407</v>
      </c>
      <c r="AS170">
        <v>5</v>
      </c>
      <c r="AT170">
        <v>2</v>
      </c>
      <c r="AU170">
        <v>1</v>
      </c>
      <c r="AV170">
        <v>1</v>
      </c>
      <c r="AW170">
        <v>2</v>
      </c>
      <c r="AX170">
        <v>0</v>
      </c>
      <c r="AY170">
        <v>0</v>
      </c>
      <c r="AZ170">
        <v>0</v>
      </c>
      <c r="BA170">
        <v>0</v>
      </c>
      <c r="BB170">
        <v>0</v>
      </c>
      <c r="BC170">
        <v>0</v>
      </c>
      <c r="BD170">
        <v>0</v>
      </c>
      <c r="BE170">
        <v>0</v>
      </c>
      <c r="BF170">
        <v>1</v>
      </c>
      <c r="BG170" t="s">
        <v>262</v>
      </c>
      <c r="BH170" t="s">
        <v>406</v>
      </c>
      <c r="BI170">
        <v>1</v>
      </c>
      <c r="BJ170">
        <v>3</v>
      </c>
      <c r="BK170">
        <v>3</v>
      </c>
      <c r="BL170">
        <v>0</v>
      </c>
      <c r="BM170">
        <v>2</v>
      </c>
      <c r="BN170">
        <v>0</v>
      </c>
      <c r="BO170" t="s">
        <v>262</v>
      </c>
      <c r="BP170">
        <v>0</v>
      </c>
      <c r="BQ170">
        <v>0</v>
      </c>
      <c r="BR170">
        <v>1</v>
      </c>
      <c r="BS170">
        <v>0</v>
      </c>
      <c r="BT170">
        <v>1</v>
      </c>
      <c r="BU170">
        <v>3</v>
      </c>
      <c r="BV170">
        <v>0</v>
      </c>
      <c r="BW170">
        <v>0</v>
      </c>
      <c r="BX170">
        <v>1</v>
      </c>
      <c r="BY170" t="s">
        <v>262</v>
      </c>
      <c r="BZ170" t="s">
        <v>262</v>
      </c>
      <c r="CA170" t="s">
        <v>262</v>
      </c>
      <c r="CB170" t="s">
        <v>262</v>
      </c>
      <c r="CC170" t="s">
        <v>262</v>
      </c>
      <c r="CD170" t="s">
        <v>262</v>
      </c>
      <c r="CE170" t="s">
        <v>262</v>
      </c>
      <c r="CF170" t="s">
        <v>262</v>
      </c>
      <c r="CG170">
        <v>1</v>
      </c>
      <c r="CI170" t="s">
        <v>262</v>
      </c>
      <c r="CJ170" t="s">
        <v>262</v>
      </c>
      <c r="CK170" t="s">
        <v>262</v>
      </c>
      <c r="CL170" t="s">
        <v>262</v>
      </c>
      <c r="CM170" t="s">
        <v>262</v>
      </c>
      <c r="CN170" t="s">
        <v>262</v>
      </c>
      <c r="CO170" t="s">
        <v>262</v>
      </c>
      <c r="CP170" t="s">
        <v>262</v>
      </c>
      <c r="CQ170" t="s">
        <v>262</v>
      </c>
      <c r="CR170">
        <v>1</v>
      </c>
      <c r="CS170">
        <v>1</v>
      </c>
      <c r="CT170" t="s">
        <v>262</v>
      </c>
      <c r="CU170" t="s">
        <v>262</v>
      </c>
      <c r="CV170" t="s">
        <v>262</v>
      </c>
    </row>
    <row r="171" spans="1:101">
      <c r="A171">
        <v>887</v>
      </c>
      <c r="B171" t="s">
        <v>409</v>
      </c>
      <c r="C171" t="s">
        <v>382</v>
      </c>
      <c r="D171">
        <v>4</v>
      </c>
      <c r="E171">
        <v>1</v>
      </c>
      <c r="F171">
        <v>2006</v>
      </c>
      <c r="G171" t="s">
        <v>404</v>
      </c>
      <c r="H171">
        <v>1996</v>
      </c>
      <c r="I171">
        <v>2015</v>
      </c>
      <c r="J171">
        <v>0</v>
      </c>
      <c r="K171" t="s">
        <v>262</v>
      </c>
      <c r="L171">
        <v>1</v>
      </c>
      <c r="M171">
        <v>2</v>
      </c>
      <c r="N171" t="s">
        <v>405</v>
      </c>
      <c r="O171">
        <v>0</v>
      </c>
      <c r="P171">
        <v>146</v>
      </c>
      <c r="Q171">
        <v>0</v>
      </c>
      <c r="R171" t="s">
        <v>262</v>
      </c>
      <c r="S171">
        <v>0</v>
      </c>
      <c r="T171">
        <v>1</v>
      </c>
      <c r="U171">
        <v>0</v>
      </c>
      <c r="V171">
        <v>0</v>
      </c>
      <c r="W171">
        <v>0</v>
      </c>
      <c r="X171">
        <v>0</v>
      </c>
      <c r="Y171">
        <v>0</v>
      </c>
      <c r="Z171">
        <v>0</v>
      </c>
      <c r="AD171">
        <v>5</v>
      </c>
      <c r="AE171">
        <v>0</v>
      </c>
      <c r="AF171" t="s">
        <v>262</v>
      </c>
      <c r="AG171">
        <v>6</v>
      </c>
      <c r="AH171" t="s">
        <v>262</v>
      </c>
      <c r="AI171" t="s">
        <v>262</v>
      </c>
      <c r="AJ171">
        <v>3000</v>
      </c>
      <c r="AK171">
        <v>64.61374071221114</v>
      </c>
      <c r="AL171">
        <v>6000</v>
      </c>
      <c r="AM171">
        <v>129.22748142442228</v>
      </c>
      <c r="AN171">
        <v>5000</v>
      </c>
      <c r="AO171">
        <v>107.68956785368525</v>
      </c>
      <c r="AR171" t="s">
        <v>407</v>
      </c>
      <c r="AS171">
        <v>5</v>
      </c>
      <c r="AT171">
        <v>2</v>
      </c>
      <c r="AU171">
        <v>1</v>
      </c>
      <c r="AV171">
        <v>1</v>
      </c>
      <c r="AW171">
        <v>2</v>
      </c>
      <c r="AX171">
        <v>0</v>
      </c>
      <c r="AY171">
        <v>0</v>
      </c>
      <c r="AZ171">
        <v>0</v>
      </c>
      <c r="BA171">
        <v>0</v>
      </c>
      <c r="BB171">
        <v>0</v>
      </c>
      <c r="BC171">
        <v>0</v>
      </c>
      <c r="BD171">
        <v>0</v>
      </c>
      <c r="BE171">
        <v>0</v>
      </c>
      <c r="BF171">
        <v>1</v>
      </c>
      <c r="BG171" t="s">
        <v>262</v>
      </c>
      <c r="BH171" t="s">
        <v>406</v>
      </c>
      <c r="BI171">
        <v>1</v>
      </c>
      <c r="BJ171">
        <v>3</v>
      </c>
      <c r="BK171">
        <v>3</v>
      </c>
      <c r="BL171">
        <v>0</v>
      </c>
      <c r="BM171">
        <v>2</v>
      </c>
      <c r="BN171">
        <v>0</v>
      </c>
      <c r="BO171" t="s">
        <v>262</v>
      </c>
      <c r="BP171">
        <v>0</v>
      </c>
      <c r="BQ171">
        <v>0</v>
      </c>
      <c r="BR171">
        <v>1</v>
      </c>
      <c r="BS171">
        <v>0</v>
      </c>
      <c r="BT171">
        <v>1</v>
      </c>
      <c r="BU171">
        <v>3</v>
      </c>
      <c r="BV171">
        <v>0</v>
      </c>
      <c r="BW171">
        <v>0</v>
      </c>
      <c r="BX171">
        <v>1</v>
      </c>
      <c r="BY171" t="s">
        <v>262</v>
      </c>
      <c r="BZ171" t="s">
        <v>262</v>
      </c>
      <c r="CA171" t="s">
        <v>262</v>
      </c>
      <c r="CB171" t="s">
        <v>262</v>
      </c>
      <c r="CC171" t="s">
        <v>262</v>
      </c>
      <c r="CD171" t="s">
        <v>262</v>
      </c>
      <c r="CE171" t="s">
        <v>262</v>
      </c>
      <c r="CF171" t="s">
        <v>262</v>
      </c>
      <c r="CG171">
        <v>1</v>
      </c>
      <c r="CI171" t="s">
        <v>262</v>
      </c>
      <c r="CJ171" t="s">
        <v>262</v>
      </c>
      <c r="CK171" t="s">
        <v>262</v>
      </c>
      <c r="CL171" t="s">
        <v>262</v>
      </c>
      <c r="CM171" t="s">
        <v>262</v>
      </c>
      <c r="CN171" t="s">
        <v>262</v>
      </c>
      <c r="CO171" t="s">
        <v>262</v>
      </c>
      <c r="CP171" t="s">
        <v>262</v>
      </c>
      <c r="CQ171" t="s">
        <v>262</v>
      </c>
      <c r="CR171">
        <v>1</v>
      </c>
      <c r="CS171">
        <v>1</v>
      </c>
      <c r="CT171" t="s">
        <v>262</v>
      </c>
      <c r="CU171" t="s">
        <v>262</v>
      </c>
      <c r="CV171" t="s">
        <v>262</v>
      </c>
    </row>
    <row r="172" spans="1:101">
      <c r="A172">
        <v>887</v>
      </c>
      <c r="B172" t="s">
        <v>409</v>
      </c>
      <c r="C172" t="s">
        <v>382</v>
      </c>
      <c r="D172">
        <v>4</v>
      </c>
      <c r="E172">
        <v>1</v>
      </c>
      <c r="F172">
        <v>2007</v>
      </c>
      <c r="G172" t="s">
        <v>404</v>
      </c>
      <c r="H172">
        <v>1996</v>
      </c>
      <c r="I172">
        <v>2015</v>
      </c>
      <c r="J172">
        <v>0</v>
      </c>
      <c r="K172" t="s">
        <v>262</v>
      </c>
      <c r="L172">
        <v>1</v>
      </c>
      <c r="M172">
        <v>2</v>
      </c>
      <c r="N172" t="s">
        <v>405</v>
      </c>
      <c r="O172">
        <v>0</v>
      </c>
      <c r="P172">
        <v>146</v>
      </c>
      <c r="Q172">
        <v>0</v>
      </c>
      <c r="R172" t="s">
        <v>262</v>
      </c>
      <c r="S172">
        <v>0</v>
      </c>
      <c r="T172">
        <v>1</v>
      </c>
      <c r="U172">
        <v>0</v>
      </c>
      <c r="V172">
        <v>0</v>
      </c>
      <c r="W172">
        <v>0</v>
      </c>
      <c r="X172">
        <v>0</v>
      </c>
      <c r="Y172">
        <v>0</v>
      </c>
      <c r="Z172">
        <v>0</v>
      </c>
      <c r="AD172">
        <v>5</v>
      </c>
      <c r="AE172">
        <v>0</v>
      </c>
      <c r="AF172" t="s">
        <v>262</v>
      </c>
      <c r="AG172">
        <v>6</v>
      </c>
      <c r="AH172" t="s">
        <v>262</v>
      </c>
      <c r="AI172" t="s">
        <v>262</v>
      </c>
      <c r="AJ172">
        <v>3000</v>
      </c>
      <c r="AK172">
        <v>59.819963166991222</v>
      </c>
      <c r="AL172">
        <v>6000</v>
      </c>
      <c r="AM172">
        <v>119.63992633398244</v>
      </c>
      <c r="AN172">
        <v>5000</v>
      </c>
      <c r="AO172">
        <v>99.69993861165203</v>
      </c>
      <c r="AR172" t="s">
        <v>407</v>
      </c>
      <c r="AS172">
        <v>5</v>
      </c>
      <c r="AT172">
        <v>2</v>
      </c>
      <c r="AU172">
        <v>1</v>
      </c>
      <c r="AV172">
        <v>1</v>
      </c>
      <c r="AW172">
        <v>2</v>
      </c>
      <c r="AX172">
        <v>0</v>
      </c>
      <c r="AY172">
        <v>0</v>
      </c>
      <c r="AZ172">
        <v>0</v>
      </c>
      <c r="BA172">
        <v>0</v>
      </c>
      <c r="BB172">
        <v>0</v>
      </c>
      <c r="BC172">
        <v>0</v>
      </c>
      <c r="BD172">
        <v>0</v>
      </c>
      <c r="BE172">
        <v>0</v>
      </c>
      <c r="BF172">
        <v>1</v>
      </c>
      <c r="BG172" t="s">
        <v>262</v>
      </c>
      <c r="BH172" t="s">
        <v>406</v>
      </c>
      <c r="BI172">
        <v>1</v>
      </c>
      <c r="BJ172">
        <v>3</v>
      </c>
      <c r="BK172">
        <v>3</v>
      </c>
      <c r="BL172">
        <v>0</v>
      </c>
      <c r="BM172">
        <v>2</v>
      </c>
      <c r="BN172">
        <v>0</v>
      </c>
      <c r="BO172" t="s">
        <v>262</v>
      </c>
      <c r="BP172">
        <v>0</v>
      </c>
      <c r="BQ172">
        <v>0</v>
      </c>
      <c r="BR172">
        <v>1</v>
      </c>
      <c r="BS172">
        <v>0</v>
      </c>
      <c r="BT172">
        <v>1</v>
      </c>
      <c r="BU172">
        <v>3</v>
      </c>
      <c r="BV172">
        <v>0</v>
      </c>
      <c r="BW172">
        <v>0</v>
      </c>
      <c r="BX172">
        <v>1</v>
      </c>
      <c r="BY172" t="s">
        <v>262</v>
      </c>
      <c r="BZ172" t="s">
        <v>262</v>
      </c>
      <c r="CA172" t="s">
        <v>262</v>
      </c>
      <c r="CB172" t="s">
        <v>262</v>
      </c>
      <c r="CC172" t="s">
        <v>262</v>
      </c>
      <c r="CD172" t="s">
        <v>262</v>
      </c>
      <c r="CE172" t="s">
        <v>262</v>
      </c>
      <c r="CF172" t="s">
        <v>262</v>
      </c>
      <c r="CG172">
        <v>1</v>
      </c>
      <c r="CI172" t="s">
        <v>262</v>
      </c>
      <c r="CJ172" t="s">
        <v>262</v>
      </c>
      <c r="CK172" t="s">
        <v>262</v>
      </c>
      <c r="CL172" t="s">
        <v>262</v>
      </c>
      <c r="CM172" t="s">
        <v>262</v>
      </c>
      <c r="CN172" t="s">
        <v>262</v>
      </c>
      <c r="CO172" t="s">
        <v>262</v>
      </c>
      <c r="CP172" t="s">
        <v>262</v>
      </c>
      <c r="CQ172" t="s">
        <v>262</v>
      </c>
      <c r="CR172">
        <v>1</v>
      </c>
      <c r="CS172">
        <v>1</v>
      </c>
      <c r="CT172" t="s">
        <v>262</v>
      </c>
      <c r="CU172" t="s">
        <v>262</v>
      </c>
      <c r="CV172" t="s">
        <v>262</v>
      </c>
    </row>
    <row r="173" spans="1:101">
      <c r="A173">
        <v>887</v>
      </c>
      <c r="B173" t="s">
        <v>409</v>
      </c>
      <c r="C173" t="s">
        <v>382</v>
      </c>
      <c r="D173">
        <v>4</v>
      </c>
      <c r="E173">
        <v>1</v>
      </c>
      <c r="F173">
        <v>2008</v>
      </c>
      <c r="G173" t="s">
        <v>404</v>
      </c>
      <c r="H173">
        <v>1996</v>
      </c>
      <c r="I173">
        <v>2015</v>
      </c>
      <c r="J173">
        <v>0</v>
      </c>
      <c r="K173" t="s">
        <v>262</v>
      </c>
      <c r="L173">
        <v>1</v>
      </c>
      <c r="M173">
        <v>2</v>
      </c>
      <c r="N173" t="s">
        <v>405</v>
      </c>
      <c r="O173">
        <v>0</v>
      </c>
      <c r="P173">
        <v>146</v>
      </c>
      <c r="Q173">
        <v>0</v>
      </c>
      <c r="R173" t="s">
        <v>262</v>
      </c>
      <c r="S173">
        <v>0</v>
      </c>
      <c r="T173">
        <v>1</v>
      </c>
      <c r="U173">
        <v>0</v>
      </c>
      <c r="V173">
        <v>0</v>
      </c>
      <c r="W173">
        <v>0</v>
      </c>
      <c r="X173">
        <v>0</v>
      </c>
      <c r="Y173">
        <v>0</v>
      </c>
      <c r="Z173">
        <v>0</v>
      </c>
      <c r="AD173">
        <v>5</v>
      </c>
      <c r="AE173">
        <v>0</v>
      </c>
      <c r="AF173" t="s">
        <v>262</v>
      </c>
      <c r="AG173">
        <v>6</v>
      </c>
      <c r="AH173" t="s">
        <v>262</v>
      </c>
      <c r="AI173" t="s">
        <v>262</v>
      </c>
      <c r="AJ173">
        <v>3000</v>
      </c>
      <c r="AK173">
        <v>50.668334371955396</v>
      </c>
      <c r="AL173">
        <v>6000</v>
      </c>
      <c r="AM173">
        <v>101.33666874391079</v>
      </c>
      <c r="AN173">
        <v>5000</v>
      </c>
      <c r="AO173">
        <v>84.447223953258984</v>
      </c>
      <c r="AR173" t="s">
        <v>407</v>
      </c>
      <c r="AS173">
        <v>5</v>
      </c>
      <c r="AT173">
        <v>2</v>
      </c>
      <c r="AU173">
        <v>1</v>
      </c>
      <c r="AV173">
        <v>1</v>
      </c>
      <c r="AW173">
        <v>2</v>
      </c>
      <c r="AX173">
        <v>0</v>
      </c>
      <c r="AY173">
        <v>0</v>
      </c>
      <c r="AZ173">
        <v>0</v>
      </c>
      <c r="BA173">
        <v>0</v>
      </c>
      <c r="BB173">
        <v>0</v>
      </c>
      <c r="BC173">
        <v>0</v>
      </c>
      <c r="BD173">
        <v>0</v>
      </c>
      <c r="BE173">
        <v>0</v>
      </c>
      <c r="BF173">
        <v>1</v>
      </c>
      <c r="BG173" t="s">
        <v>262</v>
      </c>
      <c r="BH173" t="s">
        <v>406</v>
      </c>
      <c r="BI173">
        <v>1</v>
      </c>
      <c r="BJ173">
        <v>3</v>
      </c>
      <c r="BK173">
        <v>3</v>
      </c>
      <c r="BL173">
        <v>0</v>
      </c>
      <c r="BM173">
        <v>2</v>
      </c>
      <c r="BN173">
        <v>0</v>
      </c>
      <c r="BO173" t="s">
        <v>262</v>
      </c>
      <c r="BP173">
        <v>0</v>
      </c>
      <c r="BQ173">
        <v>0</v>
      </c>
      <c r="BR173">
        <v>1</v>
      </c>
      <c r="BS173">
        <v>0</v>
      </c>
      <c r="BT173">
        <v>1</v>
      </c>
      <c r="BU173">
        <v>3</v>
      </c>
      <c r="BV173">
        <v>0</v>
      </c>
      <c r="BW173">
        <v>0</v>
      </c>
      <c r="BX173">
        <v>1</v>
      </c>
      <c r="BY173" t="s">
        <v>262</v>
      </c>
      <c r="BZ173" t="s">
        <v>262</v>
      </c>
      <c r="CA173" t="s">
        <v>262</v>
      </c>
      <c r="CB173" t="s">
        <v>262</v>
      </c>
      <c r="CC173" t="s">
        <v>262</v>
      </c>
      <c r="CD173" t="s">
        <v>262</v>
      </c>
      <c r="CE173" t="s">
        <v>262</v>
      </c>
      <c r="CF173" t="s">
        <v>262</v>
      </c>
      <c r="CG173">
        <v>1</v>
      </c>
      <c r="CI173" t="s">
        <v>262</v>
      </c>
      <c r="CJ173" t="s">
        <v>262</v>
      </c>
      <c r="CK173" t="s">
        <v>262</v>
      </c>
      <c r="CL173" t="s">
        <v>262</v>
      </c>
      <c r="CM173" t="s">
        <v>262</v>
      </c>
      <c r="CN173" t="s">
        <v>262</v>
      </c>
      <c r="CO173" t="s">
        <v>262</v>
      </c>
      <c r="CP173" t="s">
        <v>262</v>
      </c>
      <c r="CQ173" t="s">
        <v>262</v>
      </c>
      <c r="CR173">
        <v>1</v>
      </c>
      <c r="CS173">
        <v>1</v>
      </c>
      <c r="CT173" t="s">
        <v>262</v>
      </c>
      <c r="CU173" t="s">
        <v>262</v>
      </c>
      <c r="CV173" t="s">
        <v>262</v>
      </c>
    </row>
    <row r="174" spans="1:101">
      <c r="A174">
        <v>887</v>
      </c>
      <c r="B174" t="s">
        <v>409</v>
      </c>
      <c r="C174" t="s">
        <v>382</v>
      </c>
      <c r="D174">
        <v>4</v>
      </c>
      <c r="E174">
        <v>1</v>
      </c>
      <c r="F174">
        <v>2009</v>
      </c>
      <c r="G174" t="s">
        <v>404</v>
      </c>
      <c r="H174">
        <v>1996</v>
      </c>
      <c r="I174">
        <v>2015</v>
      </c>
      <c r="J174">
        <v>0</v>
      </c>
      <c r="K174" t="s">
        <v>262</v>
      </c>
      <c r="L174">
        <v>1</v>
      </c>
      <c r="M174">
        <v>2</v>
      </c>
      <c r="N174" t="s">
        <v>405</v>
      </c>
      <c r="O174">
        <v>0</v>
      </c>
      <c r="P174">
        <v>146</v>
      </c>
      <c r="Q174">
        <v>0</v>
      </c>
      <c r="R174" t="s">
        <v>262</v>
      </c>
      <c r="S174">
        <v>0</v>
      </c>
      <c r="T174">
        <v>1</v>
      </c>
      <c r="U174">
        <v>0</v>
      </c>
      <c r="V174">
        <v>0</v>
      </c>
      <c r="W174">
        <v>0</v>
      </c>
      <c r="X174">
        <v>0</v>
      </c>
      <c r="Y174">
        <v>0</v>
      </c>
      <c r="Z174">
        <v>0</v>
      </c>
      <c r="AD174">
        <v>5</v>
      </c>
      <c r="AE174">
        <v>0</v>
      </c>
      <c r="AF174" t="s">
        <v>262</v>
      </c>
      <c r="AG174">
        <v>6</v>
      </c>
      <c r="AH174" t="s">
        <v>262</v>
      </c>
      <c r="AI174" t="s">
        <v>262</v>
      </c>
      <c r="AJ174">
        <v>3000</v>
      </c>
      <c r="AK174">
        <v>55.921220566744687</v>
      </c>
      <c r="AL174">
        <v>6000</v>
      </c>
      <c r="AM174">
        <v>111.84244113348937</v>
      </c>
      <c r="AN174">
        <v>5000</v>
      </c>
      <c r="AO174">
        <v>93.202034277907813</v>
      </c>
      <c r="AR174" t="s">
        <v>407</v>
      </c>
      <c r="AS174">
        <v>5</v>
      </c>
      <c r="AT174">
        <v>2</v>
      </c>
      <c r="AU174">
        <v>1</v>
      </c>
      <c r="AV174">
        <v>1</v>
      </c>
      <c r="AW174">
        <v>2</v>
      </c>
      <c r="AX174">
        <v>0</v>
      </c>
      <c r="AY174">
        <v>0</v>
      </c>
      <c r="AZ174">
        <v>0</v>
      </c>
      <c r="BA174">
        <v>0</v>
      </c>
      <c r="BB174">
        <v>0</v>
      </c>
      <c r="BC174">
        <v>0</v>
      </c>
      <c r="BD174">
        <v>0</v>
      </c>
      <c r="BE174">
        <v>0</v>
      </c>
      <c r="BF174">
        <v>1</v>
      </c>
      <c r="BG174" t="s">
        <v>262</v>
      </c>
      <c r="BH174" t="s">
        <v>406</v>
      </c>
      <c r="BI174">
        <v>1</v>
      </c>
      <c r="BJ174">
        <v>3</v>
      </c>
      <c r="BK174">
        <v>3</v>
      </c>
      <c r="BL174">
        <v>0</v>
      </c>
      <c r="BM174">
        <v>2</v>
      </c>
      <c r="BN174">
        <v>0</v>
      </c>
      <c r="BO174" t="s">
        <v>262</v>
      </c>
      <c r="BP174">
        <v>0</v>
      </c>
      <c r="BQ174">
        <v>0</v>
      </c>
      <c r="BR174">
        <v>1</v>
      </c>
      <c r="BS174">
        <v>0</v>
      </c>
      <c r="BT174">
        <v>1</v>
      </c>
      <c r="BU174">
        <v>3</v>
      </c>
      <c r="BV174">
        <v>0</v>
      </c>
      <c r="BW174">
        <v>0</v>
      </c>
      <c r="BX174">
        <v>1</v>
      </c>
      <c r="BY174" t="s">
        <v>262</v>
      </c>
      <c r="BZ174" t="s">
        <v>262</v>
      </c>
      <c r="CA174" t="s">
        <v>262</v>
      </c>
      <c r="CB174" t="s">
        <v>262</v>
      </c>
      <c r="CC174" t="s">
        <v>262</v>
      </c>
      <c r="CD174" t="s">
        <v>262</v>
      </c>
      <c r="CE174" t="s">
        <v>262</v>
      </c>
      <c r="CF174" t="s">
        <v>262</v>
      </c>
      <c r="CG174">
        <v>1</v>
      </c>
      <c r="CI174" t="s">
        <v>262</v>
      </c>
      <c r="CJ174" t="s">
        <v>262</v>
      </c>
      <c r="CK174" t="s">
        <v>262</v>
      </c>
      <c r="CL174" t="s">
        <v>262</v>
      </c>
      <c r="CM174" t="s">
        <v>262</v>
      </c>
      <c r="CN174" t="s">
        <v>262</v>
      </c>
      <c r="CO174" t="s">
        <v>262</v>
      </c>
      <c r="CP174" t="s">
        <v>262</v>
      </c>
      <c r="CQ174" t="s">
        <v>262</v>
      </c>
      <c r="CR174">
        <v>1</v>
      </c>
      <c r="CS174">
        <v>1</v>
      </c>
      <c r="CT174" t="s">
        <v>262</v>
      </c>
      <c r="CU174" t="s">
        <v>262</v>
      </c>
      <c r="CV174" t="s">
        <v>262</v>
      </c>
      <c r="CW174" t="s">
        <v>408</v>
      </c>
    </row>
    <row r="175" spans="1:101">
      <c r="A175">
        <v>887</v>
      </c>
      <c r="B175" t="s">
        <v>409</v>
      </c>
      <c r="C175" t="s">
        <v>382</v>
      </c>
      <c r="D175">
        <v>4</v>
      </c>
      <c r="E175">
        <v>1</v>
      </c>
      <c r="F175">
        <v>2010</v>
      </c>
      <c r="G175" t="s">
        <v>404</v>
      </c>
      <c r="H175">
        <v>1996</v>
      </c>
      <c r="I175">
        <v>2015</v>
      </c>
      <c r="J175">
        <v>0</v>
      </c>
      <c r="K175" t="s">
        <v>262</v>
      </c>
      <c r="L175">
        <v>1</v>
      </c>
      <c r="M175">
        <v>2</v>
      </c>
      <c r="N175" t="s">
        <v>405</v>
      </c>
      <c r="O175">
        <v>0</v>
      </c>
      <c r="P175">
        <v>146</v>
      </c>
      <c r="Q175">
        <v>0</v>
      </c>
      <c r="R175" t="s">
        <v>262</v>
      </c>
      <c r="S175">
        <v>0</v>
      </c>
      <c r="T175">
        <v>1</v>
      </c>
      <c r="U175">
        <v>0</v>
      </c>
      <c r="V175">
        <v>0</v>
      </c>
      <c r="W175">
        <v>0</v>
      </c>
      <c r="X175">
        <v>0</v>
      </c>
      <c r="Y175">
        <v>0</v>
      </c>
      <c r="Z175">
        <v>0</v>
      </c>
      <c r="AD175">
        <v>5</v>
      </c>
      <c r="AE175">
        <v>0</v>
      </c>
      <c r="AF175" t="s">
        <v>262</v>
      </c>
      <c r="AG175">
        <v>6</v>
      </c>
      <c r="AH175" t="s">
        <v>262</v>
      </c>
      <c r="AI175" t="s">
        <v>262</v>
      </c>
      <c r="AJ175">
        <v>3000</v>
      </c>
      <c r="AK175">
        <v>45.790253964940689</v>
      </c>
      <c r="AL175">
        <v>6000</v>
      </c>
      <c r="AM175">
        <v>91.580507929881378</v>
      </c>
      <c r="AN175">
        <v>5000</v>
      </c>
      <c r="AO175">
        <v>76.317089941567815</v>
      </c>
      <c r="AR175" t="s">
        <v>407</v>
      </c>
      <c r="AS175">
        <v>5</v>
      </c>
      <c r="AT175">
        <v>2</v>
      </c>
      <c r="AU175">
        <v>1</v>
      </c>
      <c r="AV175">
        <v>1</v>
      </c>
      <c r="AW175">
        <v>2</v>
      </c>
      <c r="AX175">
        <v>0</v>
      </c>
      <c r="AY175">
        <v>0</v>
      </c>
      <c r="AZ175">
        <v>0</v>
      </c>
      <c r="BA175">
        <v>0</v>
      </c>
      <c r="BB175">
        <v>0</v>
      </c>
      <c r="BC175">
        <v>0</v>
      </c>
      <c r="BD175">
        <v>0</v>
      </c>
      <c r="BE175">
        <v>0</v>
      </c>
      <c r="BF175">
        <v>1</v>
      </c>
      <c r="BG175" t="s">
        <v>262</v>
      </c>
      <c r="BH175" t="s">
        <v>406</v>
      </c>
      <c r="BI175">
        <v>1</v>
      </c>
      <c r="BJ175">
        <v>3</v>
      </c>
      <c r="BK175">
        <v>3</v>
      </c>
      <c r="BL175">
        <v>0</v>
      </c>
      <c r="BM175">
        <v>2</v>
      </c>
      <c r="BN175">
        <v>0</v>
      </c>
      <c r="BO175" t="s">
        <v>262</v>
      </c>
      <c r="BP175">
        <v>0</v>
      </c>
      <c r="BQ175">
        <v>0</v>
      </c>
      <c r="BR175">
        <v>1</v>
      </c>
      <c r="BS175">
        <v>0</v>
      </c>
      <c r="BT175">
        <v>1</v>
      </c>
      <c r="BU175">
        <v>3</v>
      </c>
      <c r="BV175">
        <v>0</v>
      </c>
      <c r="BW175">
        <v>0</v>
      </c>
      <c r="BX175">
        <v>1</v>
      </c>
      <c r="BY175" t="s">
        <v>262</v>
      </c>
      <c r="BZ175" t="s">
        <v>262</v>
      </c>
      <c r="CA175" t="s">
        <v>262</v>
      </c>
      <c r="CB175" t="s">
        <v>262</v>
      </c>
      <c r="CC175" t="s">
        <v>262</v>
      </c>
      <c r="CD175" t="s">
        <v>262</v>
      </c>
      <c r="CE175" t="s">
        <v>262</v>
      </c>
      <c r="CF175" t="s">
        <v>262</v>
      </c>
      <c r="CG175">
        <v>1</v>
      </c>
      <c r="CI175" t="s">
        <v>262</v>
      </c>
      <c r="CJ175" t="s">
        <v>262</v>
      </c>
      <c r="CK175" t="s">
        <v>262</v>
      </c>
      <c r="CL175" t="s">
        <v>262</v>
      </c>
      <c r="CM175" t="s">
        <v>262</v>
      </c>
      <c r="CN175" t="s">
        <v>262</v>
      </c>
      <c r="CO175" t="s">
        <v>262</v>
      </c>
      <c r="CP175" t="s">
        <v>262</v>
      </c>
      <c r="CQ175" t="s">
        <v>262</v>
      </c>
      <c r="CR175">
        <v>1</v>
      </c>
      <c r="CS175">
        <v>1</v>
      </c>
      <c r="CT175" t="s">
        <v>262</v>
      </c>
      <c r="CU175" t="s">
        <v>262</v>
      </c>
      <c r="CV175" t="s">
        <v>262</v>
      </c>
    </row>
    <row r="176" spans="1:101">
      <c r="A176">
        <v>887</v>
      </c>
      <c r="B176" t="s">
        <v>409</v>
      </c>
      <c r="C176" t="s">
        <v>382</v>
      </c>
      <c r="D176">
        <v>4</v>
      </c>
      <c r="E176">
        <v>1</v>
      </c>
      <c r="F176">
        <v>2011</v>
      </c>
      <c r="G176" t="s">
        <v>404</v>
      </c>
      <c r="H176">
        <v>1996</v>
      </c>
      <c r="I176">
        <v>2015</v>
      </c>
      <c r="J176">
        <v>0</v>
      </c>
      <c r="K176" t="s">
        <v>262</v>
      </c>
      <c r="L176">
        <v>1</v>
      </c>
      <c r="M176">
        <v>2</v>
      </c>
      <c r="N176" t="s">
        <v>405</v>
      </c>
      <c r="O176">
        <v>0</v>
      </c>
      <c r="P176">
        <v>146</v>
      </c>
      <c r="Q176">
        <v>0</v>
      </c>
      <c r="R176" t="s">
        <v>262</v>
      </c>
      <c r="S176">
        <v>0</v>
      </c>
      <c r="T176">
        <v>1</v>
      </c>
      <c r="U176">
        <v>0</v>
      </c>
      <c r="V176">
        <v>0</v>
      </c>
      <c r="W176">
        <v>0</v>
      </c>
      <c r="X176">
        <v>0</v>
      </c>
      <c r="Y176">
        <v>0</v>
      </c>
      <c r="Z176">
        <v>0</v>
      </c>
      <c r="AA176">
        <f>INT(AB176*6.7)</f>
        <v>10396624</v>
      </c>
      <c r="AB176">
        <v>1551735</v>
      </c>
      <c r="AD176">
        <v>5</v>
      </c>
      <c r="AE176">
        <v>0</v>
      </c>
      <c r="AF176" t="s">
        <v>262</v>
      </c>
      <c r="AG176">
        <v>6</v>
      </c>
      <c r="AH176" t="s">
        <v>262</v>
      </c>
      <c r="AI176" t="s">
        <v>262</v>
      </c>
      <c r="AJ176">
        <v>3000</v>
      </c>
      <c r="AK176">
        <v>39.568369557117336</v>
      </c>
      <c r="AL176">
        <v>6000</v>
      </c>
      <c r="AM176">
        <v>79.136739114234672</v>
      </c>
      <c r="AN176">
        <v>5000</v>
      </c>
      <c r="AO176">
        <v>65.94728259519556</v>
      </c>
      <c r="AR176" t="s">
        <v>407</v>
      </c>
      <c r="AS176">
        <v>5</v>
      </c>
      <c r="AT176">
        <v>2</v>
      </c>
      <c r="AU176">
        <v>1</v>
      </c>
      <c r="AV176">
        <v>1</v>
      </c>
      <c r="AW176">
        <v>2</v>
      </c>
      <c r="AX176">
        <v>0</v>
      </c>
      <c r="AY176">
        <v>0</v>
      </c>
      <c r="AZ176">
        <v>0</v>
      </c>
      <c r="BA176">
        <v>0</v>
      </c>
      <c r="BB176">
        <v>0</v>
      </c>
      <c r="BC176">
        <v>0</v>
      </c>
      <c r="BD176">
        <v>0</v>
      </c>
      <c r="BE176">
        <v>0</v>
      </c>
      <c r="BF176">
        <v>1</v>
      </c>
      <c r="BG176" t="s">
        <v>262</v>
      </c>
      <c r="BH176" t="s">
        <v>406</v>
      </c>
      <c r="BI176">
        <v>1</v>
      </c>
      <c r="BJ176">
        <v>3</v>
      </c>
      <c r="BK176">
        <v>3</v>
      </c>
      <c r="BL176">
        <v>0</v>
      </c>
      <c r="BM176">
        <v>2</v>
      </c>
      <c r="BN176">
        <v>0</v>
      </c>
      <c r="BO176" t="s">
        <v>262</v>
      </c>
      <c r="BP176">
        <v>0</v>
      </c>
      <c r="BQ176">
        <v>0</v>
      </c>
      <c r="BR176">
        <v>1</v>
      </c>
      <c r="BS176">
        <v>0</v>
      </c>
      <c r="BT176">
        <v>1</v>
      </c>
      <c r="BU176">
        <v>3</v>
      </c>
      <c r="BV176">
        <v>0</v>
      </c>
      <c r="BW176">
        <v>0</v>
      </c>
      <c r="BX176">
        <v>1</v>
      </c>
      <c r="BY176">
        <v>62502282400</v>
      </c>
      <c r="BZ176">
        <v>824371136.05550349</v>
      </c>
      <c r="CA176" t="s">
        <v>262</v>
      </c>
      <c r="CB176" t="s">
        <v>262</v>
      </c>
      <c r="CC176" t="s">
        <v>262</v>
      </c>
      <c r="CD176" t="s">
        <v>262</v>
      </c>
      <c r="CE176" t="s">
        <v>262</v>
      </c>
      <c r="CF176" t="s">
        <v>262</v>
      </c>
      <c r="CG176">
        <v>1</v>
      </c>
      <c r="CI176" t="s">
        <v>262</v>
      </c>
      <c r="CJ176" t="s">
        <v>262</v>
      </c>
      <c r="CK176" t="s">
        <v>262</v>
      </c>
      <c r="CL176" t="s">
        <v>262</v>
      </c>
      <c r="CM176" t="s">
        <v>262</v>
      </c>
      <c r="CN176" t="s">
        <v>262</v>
      </c>
      <c r="CO176" t="s">
        <v>262</v>
      </c>
      <c r="CP176" t="s">
        <v>262</v>
      </c>
      <c r="CQ176" t="s">
        <v>262</v>
      </c>
      <c r="CR176">
        <v>1</v>
      </c>
      <c r="CS176">
        <v>1</v>
      </c>
      <c r="CT176">
        <f t="shared" ref="CT176:CU176" si="15">BY176</f>
        <v>62502282400</v>
      </c>
      <c r="CU176">
        <f t="shared" si="15"/>
        <v>824371136.05550349</v>
      </c>
      <c r="CV176">
        <v>1</v>
      </c>
    </row>
    <row r="177" spans="1:100">
      <c r="A177">
        <v>887</v>
      </c>
      <c r="B177" t="s">
        <v>409</v>
      </c>
      <c r="C177" t="s">
        <v>382</v>
      </c>
      <c r="D177">
        <v>4</v>
      </c>
      <c r="E177">
        <v>1</v>
      </c>
      <c r="F177">
        <v>2012</v>
      </c>
      <c r="G177" t="s">
        <v>404</v>
      </c>
      <c r="H177">
        <v>1996</v>
      </c>
      <c r="I177">
        <v>2015</v>
      </c>
      <c r="J177">
        <v>0</v>
      </c>
      <c r="K177" t="s">
        <v>262</v>
      </c>
      <c r="L177">
        <v>1</v>
      </c>
      <c r="M177">
        <v>2</v>
      </c>
      <c r="N177" t="s">
        <v>405</v>
      </c>
      <c r="O177">
        <v>0</v>
      </c>
      <c r="P177">
        <v>146</v>
      </c>
      <c r="Q177">
        <v>0</v>
      </c>
      <c r="R177" t="s">
        <v>262</v>
      </c>
      <c r="S177">
        <v>0</v>
      </c>
      <c r="T177">
        <v>0</v>
      </c>
      <c r="U177">
        <v>1</v>
      </c>
      <c r="V177">
        <v>0</v>
      </c>
      <c r="W177">
        <v>0</v>
      </c>
      <c r="X177">
        <v>0</v>
      </c>
      <c r="Y177">
        <v>0</v>
      </c>
      <c r="Z177">
        <v>0</v>
      </c>
      <c r="AD177">
        <v>5</v>
      </c>
      <c r="AE177">
        <v>0</v>
      </c>
      <c r="AF177" t="s">
        <v>262</v>
      </c>
      <c r="AG177">
        <v>6</v>
      </c>
      <c r="AH177" t="s">
        <v>262</v>
      </c>
      <c r="AI177" t="s">
        <v>262</v>
      </c>
      <c r="AJ177">
        <v>3000</v>
      </c>
      <c r="AK177">
        <v>38.054620058004467</v>
      </c>
      <c r="AL177">
        <v>6000</v>
      </c>
      <c r="AM177">
        <v>76.109240116008934</v>
      </c>
      <c r="AN177">
        <v>5000</v>
      </c>
      <c r="AO177">
        <v>63.424366763340778</v>
      </c>
      <c r="AR177" t="s">
        <v>407</v>
      </c>
      <c r="AS177">
        <v>5</v>
      </c>
      <c r="AT177">
        <v>2</v>
      </c>
      <c r="AU177">
        <v>1</v>
      </c>
      <c r="AV177">
        <v>1</v>
      </c>
      <c r="AW177">
        <v>2</v>
      </c>
      <c r="AX177">
        <v>0</v>
      </c>
      <c r="AY177">
        <v>0</v>
      </c>
      <c r="AZ177">
        <v>0</v>
      </c>
      <c r="BA177">
        <v>0</v>
      </c>
      <c r="BB177">
        <v>0</v>
      </c>
      <c r="BC177">
        <v>0</v>
      </c>
      <c r="BD177">
        <v>0</v>
      </c>
      <c r="BE177">
        <v>0</v>
      </c>
      <c r="BF177">
        <v>1</v>
      </c>
      <c r="BG177" t="s">
        <v>262</v>
      </c>
      <c r="BH177" t="s">
        <v>406</v>
      </c>
      <c r="BI177">
        <v>1</v>
      </c>
      <c r="BJ177">
        <v>3</v>
      </c>
      <c r="BK177">
        <v>3</v>
      </c>
      <c r="BL177">
        <v>0</v>
      </c>
      <c r="BM177">
        <v>2</v>
      </c>
      <c r="BN177">
        <v>0</v>
      </c>
      <c r="BO177" t="s">
        <v>262</v>
      </c>
      <c r="BP177">
        <v>0</v>
      </c>
      <c r="BQ177">
        <v>0</v>
      </c>
      <c r="BR177">
        <v>1</v>
      </c>
      <c r="BS177">
        <v>0</v>
      </c>
      <c r="BT177">
        <v>1</v>
      </c>
      <c r="BU177">
        <v>3</v>
      </c>
      <c r="BV177">
        <v>0</v>
      </c>
      <c r="BW177">
        <v>0</v>
      </c>
      <c r="BX177">
        <v>1</v>
      </c>
      <c r="BY177" t="s">
        <v>262</v>
      </c>
      <c r="BZ177" t="s">
        <v>262</v>
      </c>
      <c r="CA177" t="s">
        <v>262</v>
      </c>
      <c r="CB177" t="s">
        <v>262</v>
      </c>
      <c r="CC177" t="s">
        <v>262</v>
      </c>
      <c r="CD177" t="s">
        <v>262</v>
      </c>
      <c r="CE177" t="s">
        <v>262</v>
      </c>
      <c r="CF177" t="s">
        <v>262</v>
      </c>
      <c r="CG177">
        <v>1</v>
      </c>
      <c r="CI177" t="s">
        <v>262</v>
      </c>
      <c r="CJ177" t="s">
        <v>262</v>
      </c>
      <c r="CK177" t="s">
        <v>262</v>
      </c>
      <c r="CL177" t="s">
        <v>262</v>
      </c>
      <c r="CM177" t="s">
        <v>262</v>
      </c>
      <c r="CN177" t="s">
        <v>262</v>
      </c>
      <c r="CO177" t="s">
        <v>262</v>
      </c>
      <c r="CP177" t="s">
        <v>262</v>
      </c>
      <c r="CQ177" t="s">
        <v>262</v>
      </c>
      <c r="CR177">
        <v>1</v>
      </c>
      <c r="CS177">
        <v>1</v>
      </c>
      <c r="CT177" t="s">
        <v>262</v>
      </c>
      <c r="CU177" t="s">
        <v>262</v>
      </c>
      <c r="CV177" t="s">
        <v>262</v>
      </c>
    </row>
    <row r="178" spans="1:100">
      <c r="A178">
        <v>887</v>
      </c>
      <c r="B178" t="s">
        <v>409</v>
      </c>
      <c r="C178" t="s">
        <v>382</v>
      </c>
      <c r="D178">
        <v>4</v>
      </c>
      <c r="E178">
        <v>1</v>
      </c>
      <c r="F178">
        <v>2013</v>
      </c>
      <c r="G178" t="s">
        <v>404</v>
      </c>
      <c r="H178">
        <v>1996</v>
      </c>
      <c r="I178">
        <v>2015</v>
      </c>
      <c r="J178">
        <v>0</v>
      </c>
      <c r="K178" t="s">
        <v>262</v>
      </c>
      <c r="L178">
        <v>1</v>
      </c>
      <c r="M178">
        <v>2</v>
      </c>
      <c r="N178" t="s">
        <v>405</v>
      </c>
      <c r="O178">
        <v>0</v>
      </c>
      <c r="P178">
        <v>146</v>
      </c>
      <c r="Q178">
        <v>0</v>
      </c>
      <c r="R178" t="s">
        <v>262</v>
      </c>
      <c r="S178">
        <v>0</v>
      </c>
      <c r="T178">
        <v>0</v>
      </c>
      <c r="U178">
        <v>1</v>
      </c>
      <c r="V178">
        <v>0</v>
      </c>
      <c r="W178">
        <v>0</v>
      </c>
      <c r="X178">
        <v>0</v>
      </c>
      <c r="Y178">
        <v>0</v>
      </c>
      <c r="Z178">
        <v>0</v>
      </c>
      <c r="AA178">
        <f>INT(AB178*6.7)</f>
        <v>10050000</v>
      </c>
      <c r="AB178">
        <v>1500000</v>
      </c>
      <c r="AD178">
        <v>5</v>
      </c>
      <c r="AE178">
        <v>0</v>
      </c>
      <c r="AF178" t="s">
        <v>262</v>
      </c>
      <c r="AG178">
        <v>6</v>
      </c>
      <c r="AH178" t="s">
        <v>262</v>
      </c>
      <c r="AI178" t="s">
        <v>262</v>
      </c>
      <c r="AJ178">
        <v>3000</v>
      </c>
      <c r="AK178">
        <v>35.40845541814916</v>
      </c>
      <c r="AL178">
        <v>6000</v>
      </c>
      <c r="AM178">
        <v>70.81691083629832</v>
      </c>
      <c r="AN178">
        <v>5000</v>
      </c>
      <c r="AO178">
        <v>59.014092363581931</v>
      </c>
      <c r="AR178" t="s">
        <v>407</v>
      </c>
      <c r="AS178">
        <v>5</v>
      </c>
      <c r="AT178">
        <v>2</v>
      </c>
      <c r="AU178">
        <v>1</v>
      </c>
      <c r="AV178">
        <v>1</v>
      </c>
      <c r="AW178">
        <v>2</v>
      </c>
      <c r="AX178">
        <v>0</v>
      </c>
      <c r="AY178">
        <v>0</v>
      </c>
      <c r="AZ178">
        <v>0</v>
      </c>
      <c r="BA178">
        <v>0</v>
      </c>
      <c r="BB178">
        <v>0</v>
      </c>
      <c r="BC178">
        <v>0</v>
      </c>
      <c r="BD178">
        <v>0</v>
      </c>
      <c r="BE178">
        <v>0</v>
      </c>
      <c r="BF178">
        <v>1</v>
      </c>
      <c r="BG178" t="s">
        <v>262</v>
      </c>
      <c r="BH178" t="s">
        <v>406</v>
      </c>
      <c r="BI178">
        <v>1</v>
      </c>
      <c r="BJ178">
        <v>3</v>
      </c>
      <c r="BK178">
        <v>3</v>
      </c>
      <c r="BL178">
        <v>0</v>
      </c>
      <c r="BM178">
        <v>2</v>
      </c>
      <c r="BN178">
        <v>0</v>
      </c>
      <c r="BO178" t="s">
        <v>262</v>
      </c>
      <c r="BP178">
        <v>0</v>
      </c>
      <c r="BQ178">
        <v>0</v>
      </c>
      <c r="BR178">
        <v>1</v>
      </c>
      <c r="BS178">
        <v>0</v>
      </c>
      <c r="BT178">
        <v>1</v>
      </c>
      <c r="BU178">
        <v>3</v>
      </c>
      <c r="BV178">
        <v>0</v>
      </c>
      <c r="BW178">
        <v>0</v>
      </c>
      <c r="BX178">
        <v>1</v>
      </c>
      <c r="BY178" t="s">
        <v>262</v>
      </c>
      <c r="BZ178" t="s">
        <v>262</v>
      </c>
      <c r="CA178" t="s">
        <v>262</v>
      </c>
      <c r="CB178" t="s">
        <v>262</v>
      </c>
      <c r="CC178" t="s">
        <v>262</v>
      </c>
      <c r="CD178" t="s">
        <v>262</v>
      </c>
      <c r="CE178" t="s">
        <v>262</v>
      </c>
      <c r="CF178" t="s">
        <v>262</v>
      </c>
      <c r="CG178">
        <v>1</v>
      </c>
      <c r="CI178" t="s">
        <v>262</v>
      </c>
      <c r="CJ178" t="s">
        <v>262</v>
      </c>
      <c r="CK178" t="s">
        <v>262</v>
      </c>
      <c r="CL178" t="s">
        <v>262</v>
      </c>
      <c r="CM178" t="s">
        <v>262</v>
      </c>
      <c r="CN178" t="s">
        <v>262</v>
      </c>
      <c r="CO178" t="s">
        <v>262</v>
      </c>
      <c r="CP178" t="s">
        <v>262</v>
      </c>
      <c r="CQ178" t="s">
        <v>262</v>
      </c>
      <c r="CR178">
        <v>1</v>
      </c>
      <c r="CS178">
        <v>1</v>
      </c>
      <c r="CT178" t="s">
        <v>262</v>
      </c>
      <c r="CU178" t="s">
        <v>262</v>
      </c>
      <c r="CV178" t="s">
        <v>262</v>
      </c>
    </row>
    <row r="179" spans="1:100">
      <c r="A179">
        <v>887</v>
      </c>
      <c r="B179" t="s">
        <v>409</v>
      </c>
      <c r="C179" t="s">
        <v>382</v>
      </c>
      <c r="D179">
        <v>4</v>
      </c>
      <c r="E179">
        <v>1</v>
      </c>
      <c r="F179">
        <v>2014</v>
      </c>
      <c r="G179" t="s">
        <v>404</v>
      </c>
      <c r="H179">
        <v>1996</v>
      </c>
      <c r="I179">
        <v>2015</v>
      </c>
      <c r="J179">
        <v>0</v>
      </c>
      <c r="K179" t="s">
        <v>262</v>
      </c>
      <c r="L179">
        <v>1</v>
      </c>
      <c r="M179">
        <v>2</v>
      </c>
      <c r="N179" t="s">
        <v>405</v>
      </c>
      <c r="O179">
        <v>0</v>
      </c>
      <c r="P179">
        <v>146</v>
      </c>
      <c r="Q179">
        <v>0</v>
      </c>
      <c r="R179" t="s">
        <v>262</v>
      </c>
      <c r="S179">
        <v>0</v>
      </c>
      <c r="T179">
        <v>0</v>
      </c>
      <c r="U179">
        <v>1</v>
      </c>
      <c r="V179">
        <v>0</v>
      </c>
      <c r="W179">
        <v>0</v>
      </c>
      <c r="X179">
        <v>0</v>
      </c>
      <c r="Y179">
        <v>0</v>
      </c>
      <c r="Z179">
        <v>0</v>
      </c>
      <c r="AD179">
        <v>5</v>
      </c>
      <c r="AE179">
        <v>0</v>
      </c>
      <c r="AF179" t="s">
        <v>262</v>
      </c>
      <c r="AG179">
        <v>6</v>
      </c>
      <c r="AH179" t="s">
        <v>262</v>
      </c>
      <c r="AI179" t="s">
        <v>262</v>
      </c>
      <c r="AJ179">
        <v>3000</v>
      </c>
      <c r="AK179">
        <v>33.633141478086387</v>
      </c>
      <c r="AL179">
        <v>6000</v>
      </c>
      <c r="AM179">
        <v>67.266282956172773</v>
      </c>
      <c r="AN179">
        <v>5000</v>
      </c>
      <c r="AO179">
        <v>56.055235796810642</v>
      </c>
      <c r="AR179" t="s">
        <v>407</v>
      </c>
      <c r="AS179">
        <v>5</v>
      </c>
      <c r="AT179">
        <v>2</v>
      </c>
      <c r="AU179">
        <v>1</v>
      </c>
      <c r="AV179">
        <v>1</v>
      </c>
      <c r="AW179">
        <v>2</v>
      </c>
      <c r="AX179">
        <v>0</v>
      </c>
      <c r="AY179">
        <v>0</v>
      </c>
      <c r="AZ179">
        <v>0</v>
      </c>
      <c r="BA179">
        <v>0</v>
      </c>
      <c r="BB179">
        <v>0</v>
      </c>
      <c r="BC179">
        <v>0</v>
      </c>
      <c r="BD179">
        <v>0</v>
      </c>
      <c r="BE179">
        <v>0</v>
      </c>
      <c r="BF179">
        <v>1</v>
      </c>
      <c r="BG179" t="s">
        <v>262</v>
      </c>
      <c r="BH179" t="s">
        <v>406</v>
      </c>
      <c r="BI179">
        <v>1</v>
      </c>
      <c r="BJ179">
        <v>3</v>
      </c>
      <c r="BK179">
        <v>3</v>
      </c>
      <c r="BL179">
        <v>0</v>
      </c>
      <c r="BM179">
        <v>2</v>
      </c>
      <c r="BN179">
        <v>0</v>
      </c>
      <c r="BO179" t="s">
        <v>262</v>
      </c>
      <c r="BP179">
        <v>0</v>
      </c>
      <c r="BQ179">
        <v>0</v>
      </c>
      <c r="BR179">
        <v>1</v>
      </c>
      <c r="BS179">
        <v>0</v>
      </c>
      <c r="BT179">
        <v>1</v>
      </c>
      <c r="BU179">
        <v>3</v>
      </c>
      <c r="BV179">
        <v>0</v>
      </c>
      <c r="BW179">
        <v>0</v>
      </c>
      <c r="BX179">
        <v>1</v>
      </c>
      <c r="BY179" t="s">
        <v>262</v>
      </c>
      <c r="BZ179" t="s">
        <v>262</v>
      </c>
      <c r="CA179" t="s">
        <v>262</v>
      </c>
      <c r="CB179" t="s">
        <v>262</v>
      </c>
      <c r="CC179" t="s">
        <v>262</v>
      </c>
      <c r="CD179" t="s">
        <v>262</v>
      </c>
      <c r="CE179" t="s">
        <v>262</v>
      </c>
      <c r="CF179" t="s">
        <v>262</v>
      </c>
      <c r="CG179">
        <v>1</v>
      </c>
      <c r="CI179" t="s">
        <v>262</v>
      </c>
      <c r="CJ179" t="s">
        <v>262</v>
      </c>
      <c r="CK179" t="s">
        <v>262</v>
      </c>
      <c r="CL179" t="s">
        <v>262</v>
      </c>
      <c r="CM179" t="s">
        <v>262</v>
      </c>
      <c r="CN179" t="s">
        <v>262</v>
      </c>
      <c r="CO179" t="s">
        <v>262</v>
      </c>
      <c r="CP179" t="s">
        <v>262</v>
      </c>
      <c r="CQ179" t="s">
        <v>262</v>
      </c>
      <c r="CR179">
        <v>1</v>
      </c>
      <c r="CS179">
        <v>1</v>
      </c>
      <c r="CT179" t="s">
        <v>262</v>
      </c>
      <c r="CU179" t="s">
        <v>262</v>
      </c>
      <c r="CV179" t="s">
        <v>262</v>
      </c>
    </row>
    <row r="180" spans="1:100">
      <c r="A180">
        <v>887</v>
      </c>
      <c r="B180" t="s">
        <v>409</v>
      </c>
      <c r="C180" t="s">
        <v>382</v>
      </c>
      <c r="D180">
        <v>4</v>
      </c>
      <c r="E180">
        <v>1</v>
      </c>
      <c r="F180">
        <v>2015</v>
      </c>
      <c r="G180" t="s">
        <v>404</v>
      </c>
      <c r="H180">
        <v>1996</v>
      </c>
      <c r="I180">
        <v>2015</v>
      </c>
      <c r="J180">
        <v>0</v>
      </c>
      <c r="K180" t="s">
        <v>262</v>
      </c>
      <c r="L180">
        <v>1</v>
      </c>
      <c r="M180">
        <v>2</v>
      </c>
      <c r="N180" t="s">
        <v>405</v>
      </c>
      <c r="O180">
        <v>0</v>
      </c>
      <c r="P180">
        <v>146</v>
      </c>
      <c r="Q180">
        <v>0</v>
      </c>
      <c r="R180" t="s">
        <v>262</v>
      </c>
      <c r="S180">
        <v>0</v>
      </c>
      <c r="T180">
        <v>0</v>
      </c>
      <c r="U180">
        <v>1</v>
      </c>
      <c r="V180">
        <v>0</v>
      </c>
      <c r="W180">
        <v>0</v>
      </c>
      <c r="X180">
        <v>0</v>
      </c>
      <c r="Y180">
        <v>0</v>
      </c>
      <c r="Z180">
        <v>0</v>
      </c>
      <c r="AD180">
        <v>5</v>
      </c>
      <c r="AE180">
        <v>0</v>
      </c>
      <c r="AF180" t="s">
        <v>262</v>
      </c>
      <c r="AG180">
        <v>6</v>
      </c>
      <c r="AH180" t="s">
        <v>262</v>
      </c>
      <c r="AI180" t="s">
        <v>262</v>
      </c>
      <c r="AJ180">
        <v>3000</v>
      </c>
      <c r="AK180">
        <v>28.002849949214898</v>
      </c>
      <c r="AL180">
        <v>6000</v>
      </c>
      <c r="AM180">
        <v>56.005699898429796</v>
      </c>
      <c r="AN180">
        <v>5000</v>
      </c>
      <c r="AO180">
        <v>46.671416582024833</v>
      </c>
      <c r="AR180" t="s">
        <v>407</v>
      </c>
      <c r="AS180">
        <v>5</v>
      </c>
      <c r="AT180">
        <v>2</v>
      </c>
      <c r="AU180">
        <v>1</v>
      </c>
      <c r="AV180">
        <v>1</v>
      </c>
      <c r="AW180">
        <v>2</v>
      </c>
      <c r="AX180">
        <v>0</v>
      </c>
      <c r="AY180">
        <v>0</v>
      </c>
      <c r="AZ180">
        <v>0</v>
      </c>
      <c r="BA180">
        <v>0</v>
      </c>
      <c r="BB180">
        <v>0</v>
      </c>
      <c r="BC180">
        <v>0</v>
      </c>
      <c r="BD180">
        <v>0</v>
      </c>
      <c r="BE180">
        <v>0</v>
      </c>
      <c r="BF180">
        <v>1</v>
      </c>
      <c r="BG180" t="s">
        <v>262</v>
      </c>
      <c r="BH180" t="s">
        <v>406</v>
      </c>
      <c r="BI180">
        <v>1</v>
      </c>
      <c r="BJ180">
        <v>3</v>
      </c>
      <c r="BK180">
        <v>3</v>
      </c>
      <c r="BL180">
        <v>0</v>
      </c>
      <c r="BM180">
        <v>2</v>
      </c>
      <c r="BN180">
        <v>0</v>
      </c>
      <c r="BO180" t="s">
        <v>262</v>
      </c>
      <c r="BP180">
        <v>0</v>
      </c>
      <c r="BQ180">
        <v>0</v>
      </c>
      <c r="BR180">
        <v>1</v>
      </c>
      <c r="BS180">
        <v>0</v>
      </c>
      <c r="BT180">
        <v>1</v>
      </c>
      <c r="BU180">
        <v>3</v>
      </c>
      <c r="BV180">
        <v>0</v>
      </c>
      <c r="BW180">
        <v>0</v>
      </c>
      <c r="BX180">
        <v>1</v>
      </c>
      <c r="BY180" t="s">
        <v>262</v>
      </c>
      <c r="BZ180" t="s">
        <v>262</v>
      </c>
      <c r="CA180" t="s">
        <v>262</v>
      </c>
      <c r="CB180" t="s">
        <v>262</v>
      </c>
      <c r="CC180" t="s">
        <v>262</v>
      </c>
      <c r="CD180" t="s">
        <v>262</v>
      </c>
      <c r="CE180" t="s">
        <v>262</v>
      </c>
      <c r="CF180" t="s">
        <v>262</v>
      </c>
      <c r="CG180">
        <v>1</v>
      </c>
      <c r="CI180" t="s">
        <v>262</v>
      </c>
      <c r="CJ180" t="s">
        <v>262</v>
      </c>
      <c r="CK180" t="s">
        <v>262</v>
      </c>
      <c r="CL180" t="s">
        <v>262</v>
      </c>
      <c r="CM180" t="s">
        <v>262</v>
      </c>
      <c r="CN180" t="s">
        <v>262</v>
      </c>
      <c r="CO180" t="s">
        <v>262</v>
      </c>
      <c r="CP180" t="s">
        <v>262</v>
      </c>
      <c r="CQ180" t="s">
        <v>262</v>
      </c>
      <c r="CR180">
        <v>1</v>
      </c>
      <c r="CS180">
        <v>1</v>
      </c>
      <c r="CT180" t="s">
        <v>262</v>
      </c>
      <c r="CU180" t="s">
        <v>262</v>
      </c>
      <c r="CV180" t="s">
        <v>262</v>
      </c>
    </row>
  </sheetData>
  <sortState ref="A5:CW180">
    <sortCondition ref="C5:C180"/>
    <sortCondition ref="G5:G180"/>
    <sortCondition ref="F5:F180"/>
  </sortState>
  <hyperlinks>
    <hyperlink ref="CW119" r:id="rId1"/>
    <hyperlink ref="CW111" r:id="rId2"/>
    <hyperlink ref="CW102" r:id="rId3"/>
    <hyperlink ref="CW94" r:id="rId4"/>
    <hyperlink ref="CW89" r:id="rId5"/>
    <hyperlink ref="CW73" r:id="rId6"/>
    <hyperlink ref="CW41" r:id="rId7"/>
    <hyperlink ref="CW30" r:id="rId8"/>
    <hyperlink ref="CW34" r:id="rId9"/>
    <hyperlink ref="CW90" r:id="rId10"/>
    <hyperlink ref="CW91" r:id="rId11"/>
    <hyperlink ref="CW92" r:id="rId12"/>
    <hyperlink ref="CW93" r:id="rId13"/>
    <hyperlink ref="CW57" r:id="rId14"/>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topLeftCell="B1" workbookViewId="0">
      <selection activeCell="E30" sqref="E30"/>
    </sheetView>
  </sheetViews>
  <sheetFormatPr baseColWidth="10" defaultColWidth="11" defaultRowHeight="15" x14ac:dyDescent="0"/>
  <cols>
    <col min="2" max="2" width="17.83203125" customWidth="1"/>
  </cols>
  <sheetData>
    <row r="2" spans="2:12">
      <c r="B2" t="s">
        <v>314</v>
      </c>
      <c r="L2" t="s">
        <v>315</v>
      </c>
    </row>
    <row r="4" spans="2:12">
      <c r="B4" t="s">
        <v>316</v>
      </c>
      <c r="C4" t="s">
        <v>245</v>
      </c>
    </row>
    <row r="5" spans="2:12">
      <c r="B5" t="s">
        <v>254</v>
      </c>
      <c r="L5" t="s">
        <v>384</v>
      </c>
    </row>
    <row r="6" spans="2:12">
      <c r="B6" t="s">
        <v>256</v>
      </c>
      <c r="C6" t="s">
        <v>317</v>
      </c>
    </row>
    <row r="7" spans="2:12">
      <c r="B7" t="s">
        <v>329</v>
      </c>
      <c r="C7" t="s">
        <v>383</v>
      </c>
    </row>
    <row r="8" spans="2:12">
      <c r="B8" t="s">
        <v>377</v>
      </c>
      <c r="L8" t="s">
        <v>391</v>
      </c>
    </row>
    <row r="9" spans="2:12">
      <c r="B9" t="s">
        <v>319</v>
      </c>
      <c r="C9" t="s">
        <v>390</v>
      </c>
    </row>
    <row r="10" spans="2:12">
      <c r="B10" t="s">
        <v>378</v>
      </c>
      <c r="L10" t="s">
        <v>392</v>
      </c>
    </row>
    <row r="11" spans="2:12">
      <c r="B11" t="s">
        <v>379</v>
      </c>
      <c r="L11" t="s">
        <v>393</v>
      </c>
    </row>
    <row r="12" spans="2:12">
      <c r="B12" t="s">
        <v>273</v>
      </c>
      <c r="C12" t="s">
        <v>318</v>
      </c>
    </row>
    <row r="13" spans="2:12">
      <c r="B13" t="s">
        <v>380</v>
      </c>
      <c r="C13" t="s">
        <v>394</v>
      </c>
      <c r="L13" t="s">
        <v>398</v>
      </c>
    </row>
    <row r="14" spans="2:12">
      <c r="B14" t="s">
        <v>300</v>
      </c>
      <c r="C14" t="s">
        <v>301</v>
      </c>
    </row>
    <row r="15" spans="2:12">
      <c r="B15" t="s">
        <v>381</v>
      </c>
      <c r="C15" t="s">
        <v>401</v>
      </c>
    </row>
    <row r="16" spans="2:12">
      <c r="B16" t="s">
        <v>382</v>
      </c>
      <c r="C16" t="s">
        <v>404</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 barrientos</dc:creator>
  <cp:lastModifiedBy>armando barrientos</cp:lastModifiedBy>
  <dcterms:created xsi:type="dcterms:W3CDTF">2018-03-19T14:53:59Z</dcterms:created>
  <dcterms:modified xsi:type="dcterms:W3CDTF">2018-07-23T17:37:49Z</dcterms:modified>
</cp:coreProperties>
</file>